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05" yWindow="65491" windowWidth="12705" windowHeight="12870" tabRatio="669" activeTab="0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Ref149986744_5">'Notes'!#REF!</definedName>
    <definedName name="_Ref149988108_5">'Notes'!#REF!</definedName>
    <definedName name="_Toc95275307_5">'Notes'!#REF!</definedName>
    <definedName name="_xlnm.Print_Area" localSheetId="0">'Balance'!$A$1:$C$71</definedName>
  </definedNames>
  <calcPr fullCalcOnLoad="1"/>
</workbook>
</file>

<file path=xl/sharedStrings.xml><?xml version="1.0" encoding="utf-8"?>
<sst xmlns="http://schemas.openxmlformats.org/spreadsheetml/2006/main" count="200" uniqueCount="157">
  <si>
    <t>INVESTOR.BG Plc.</t>
  </si>
  <si>
    <t>BGN’000s</t>
  </si>
  <si>
    <t>ASSETS</t>
  </si>
  <si>
    <t>Non-current assets</t>
  </si>
  <si>
    <t>Non-current tangible assets</t>
  </si>
  <si>
    <t>Vehicles</t>
  </si>
  <si>
    <t>Office equipment</t>
  </si>
  <si>
    <t>Non-current intangible assets</t>
  </si>
  <si>
    <t>Ownership rights</t>
  </si>
  <si>
    <t>Software</t>
  </si>
  <si>
    <t>Other</t>
  </si>
  <si>
    <t>Total Non-current assets</t>
  </si>
  <si>
    <t>Current assets</t>
  </si>
  <si>
    <t>Current receivables</t>
  </si>
  <si>
    <t>Trade receivables and advances to suppliers</t>
  </si>
  <si>
    <t>Refundable taxes</t>
  </si>
  <si>
    <t>Advance payments</t>
  </si>
  <si>
    <t>Receivables from granted loans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</si>
  <si>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</si>
  <si>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</si>
  <si>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</si>
  <si>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</si>
  <si>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</si>
  <si>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</si>
  <si>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</si>
  <si>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</si>
  <si>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</si>
  <si>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</si>
  <si>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</si>
  <si>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</si>
  <si>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</si>
  <si>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</si>
  <si>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</si>
  <si>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</si>
  <si>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</si>
  <si>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</si>
  <si>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</si>
  <si>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</si>
  <si>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</si>
  <si>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</si>
  <si>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</si>
  <si>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</si>
  <si>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</si>
  <si>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</si>
  <si>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</si>
  <si>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</si>
  <si>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</si>
  <si>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</si>
  <si>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</si>
  <si>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</si>
  <si>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</si>
  <si>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CEO: S. Till</t>
  </si>
  <si>
    <t>Revenue from sales of services</t>
  </si>
  <si>
    <t>Cost of materials</t>
  </si>
  <si>
    <t>Services</t>
  </si>
  <si>
    <t>Depreciation</t>
  </si>
  <si>
    <t>Salaries</t>
  </si>
  <si>
    <t>Social securities</t>
  </si>
  <si>
    <t>Other expenses</t>
  </si>
  <si>
    <t xml:space="preserve">Operating Result </t>
  </si>
  <si>
    <t>Corporate Income Tax</t>
  </si>
  <si>
    <t>Deferred taxes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</si>
  <si>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</si>
  <si>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</si>
  <si>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</si>
  <si>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</si>
  <si>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</si>
  <si>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Corporate income tax paid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</si>
  <si>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</si>
  <si>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</si>
  <si>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</si>
  <si>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</si>
  <si>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</si>
  <si>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</si>
  <si>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</si>
  <si>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</si>
  <si>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</si>
  <si>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</si>
  <si>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</si>
  <si>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</si>
  <si>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</si>
  <si>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Loans  paid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</si>
  <si>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</si>
  <si>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</si>
  <si>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</si>
  <si>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</si>
  <si>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</si>
  <si>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</si>
  <si>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</si>
  <si>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>CONSOLIDATED STATEMENT OF CHANGES IN EQUITY</t>
  </si>
  <si>
    <t xml:space="preserve"> Share Capital </t>
  </si>
  <si>
    <t xml:space="preserve"> Other reserves </t>
  </si>
  <si>
    <t xml:space="preserve"> Retained earnings </t>
  </si>
  <si>
    <t>Change in accounting policy</t>
  </si>
  <si>
    <t>Profit sharing</t>
  </si>
  <si>
    <t>Other changes in equity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</si>
  <si>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</si>
  <si>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</si>
  <si>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</si>
  <si>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</si>
  <si>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</si>
  <si>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</si>
  <si>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</si>
  <si>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</si>
  <si>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</si>
  <si>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</si>
  <si>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</si>
  <si>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</si>
  <si>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</si>
  <si>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</si>
  <si>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</si>
  <si>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</si>
  <si>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</si>
  <si>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</si>
  <si>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Teenproblem.net</t>
  </si>
  <si>
    <t>Imoti.net</t>
  </si>
  <si>
    <t>Az-deteto.bg</t>
  </si>
  <si>
    <t>Az-jenata.bg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</si>
  <si>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</si>
  <si>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</si>
  <si>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</si>
  <si>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</si>
  <si>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</si>
  <si>
    <t>Computers</t>
  </si>
  <si>
    <t>Deferred tax assets</t>
  </si>
  <si>
    <t>Bank deposits</t>
  </si>
  <si>
    <t>Other receivables</t>
  </si>
  <si>
    <t>Total Current receivables</t>
  </si>
  <si>
    <t>Total cash and cash equivalents</t>
  </si>
  <si>
    <t xml:space="preserve">Premium reserves </t>
  </si>
  <si>
    <t>Other Reserves</t>
  </si>
  <si>
    <t>Other revenue</t>
  </si>
  <si>
    <t>Total revenue</t>
  </si>
  <si>
    <t>Total costs</t>
  </si>
  <si>
    <t>Financial income</t>
  </si>
  <si>
    <t xml:space="preserve">Financial expenses </t>
  </si>
  <si>
    <t>LudiMladi</t>
  </si>
  <si>
    <t xml:space="preserve">In December 2004 it increased its shareholders' equity to BGN 1,199 thousands
</t>
  </si>
  <si>
    <r>
      <t xml:space="preserve">At the beginning of 2004 the capital was increased again to BGN 280,000. In July 2004 the company carried out </t>
    </r>
    <r>
      <rPr>
        <b/>
        <sz val="11"/>
        <rFont val="Arial"/>
        <family val="2"/>
      </rPr>
      <t>the first Initial Public Offering (IPO) in Bulgaria</t>
    </r>
    <r>
      <rPr>
        <sz val="11"/>
        <rFont val="Arial"/>
        <family val="2"/>
      </rPr>
      <t xml:space="preserve">, raising BGN 1,066,424.
</t>
    </r>
  </si>
  <si>
    <t xml:space="preserve">In May 2011 it new increased its shareholders' equity to BGN 1,439 thousands
</t>
  </si>
  <si>
    <t>BALANCE SHEET-CONSOLIDATED</t>
  </si>
  <si>
    <t>Goodwill</t>
  </si>
  <si>
    <t>Minority interest</t>
  </si>
  <si>
    <t>-</t>
  </si>
  <si>
    <t>Profit for minority interest</t>
  </si>
  <si>
    <t>Net result for group</t>
  </si>
  <si>
    <t>Paid / refunded taxes</t>
  </si>
  <si>
    <t>Total Group</t>
  </si>
  <si>
    <t xml:space="preserve">Net result for shareholders </t>
  </si>
  <si>
    <t>CONSOLIDATED INCOME STATEMENT</t>
  </si>
  <si>
    <t>Prepared by: G.Kaleva</t>
  </si>
  <si>
    <t>Balance 01 January 2012</t>
  </si>
  <si>
    <t>Required reserves</t>
  </si>
  <si>
    <t xml:space="preserve"> Revaluation reserves </t>
  </si>
  <si>
    <t>Balance 30 June 2012</t>
  </si>
  <si>
    <t>For the period ended 30 September 2012</t>
  </si>
  <si>
    <t>For the period ended 30  September 2012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</si>
</sst>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#0"/>
    <numFmt numFmtId="173" formatCode="d/mm/yyyy&quot; г.&quot;"/>
    <numFmt numFmtId="174" formatCode="_(* #,##0_);_(* \(#,##0\);_(* \-_);_(@_)"/>
    <numFmt numFmtId="175" formatCode="_(* #,##0.00_);_(* \(#,##0\);_(* \-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9" fillId="0" borderId="0" xfId="57" applyFont="1" applyAlignment="1" applyProtection="1">
      <alignment vertical="top" wrapText="1"/>
      <protection locked="0"/>
    </xf>
    <xf numFmtId="172" fontId="19" fillId="0" borderId="0" xfId="57" applyNumberFormat="1" applyFont="1" applyAlignment="1" applyProtection="1">
      <alignment vertical="top" wrapText="1"/>
      <protection locked="0"/>
    </xf>
    <xf numFmtId="0" fontId="19" fillId="0" borderId="0" xfId="57" applyFont="1" applyAlignment="1">
      <alignment vertical="top"/>
      <protection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2" fillId="0" borderId="0" xfId="57" applyFont="1" applyBorder="1" applyAlignment="1" applyProtection="1">
      <alignment vertical="top" wrapText="1"/>
      <protection locked="0"/>
    </xf>
    <xf numFmtId="172" fontId="24" fillId="0" borderId="0" xfId="58" applyNumberFormat="1" applyFont="1" applyBorder="1" applyAlignment="1" applyProtection="1">
      <alignment horizontal="right" wrapText="1"/>
      <protection locked="0"/>
    </xf>
    <xf numFmtId="0" fontId="22" fillId="0" borderId="10" xfId="57" applyFont="1" applyBorder="1" applyAlignment="1" applyProtection="1">
      <alignment horizontal="left" vertical="center"/>
      <protection/>
    </xf>
    <xf numFmtId="173" fontId="22" fillId="0" borderId="10" xfId="57" applyNumberFormat="1" applyFont="1" applyBorder="1" applyAlignment="1" applyProtection="1">
      <alignment horizontal="right" vertical="center"/>
      <protection/>
    </xf>
    <xf numFmtId="0" fontId="25" fillId="24" borderId="10" xfId="57" applyFont="1" applyFill="1" applyBorder="1" applyAlignment="1" applyProtection="1">
      <alignment horizontal="left" wrapText="1"/>
      <protection/>
    </xf>
    <xf numFmtId="0" fontId="25" fillId="24" borderId="11" xfId="57" applyFont="1" applyFill="1" applyBorder="1" applyAlignment="1" applyProtection="1">
      <alignment horizontal="left" wrapText="1"/>
      <protection/>
    </xf>
    <xf numFmtId="0" fontId="22" fillId="0" borderId="0" xfId="57" applyFont="1" applyAlignment="1">
      <alignment vertical="top"/>
      <protection/>
    </xf>
    <xf numFmtId="0" fontId="19" fillId="0" borderId="10" xfId="0" applyFont="1" applyBorder="1" applyAlignment="1">
      <alignment wrapText="1"/>
    </xf>
    <xf numFmtId="172" fontId="26" fillId="0" borderId="10" xfId="0" applyNumberFormat="1" applyFont="1" applyBorder="1" applyAlignment="1">
      <alignment horizontal="right" vertical="top" wrapText="1"/>
    </xf>
    <xf numFmtId="0" fontId="19" fillId="0" borderId="0" xfId="57" applyFont="1" applyAlignment="1">
      <alignment/>
      <protection/>
    </xf>
    <xf numFmtId="174" fontId="27" fillId="0" borderId="10" xfId="0" applyNumberFormat="1" applyFont="1" applyBorder="1" applyAlignment="1">
      <alignment horizontal="right" vertical="top" wrapText="1"/>
    </xf>
    <xf numFmtId="0" fontId="22" fillId="0" borderId="10" xfId="0" applyFont="1" applyBorder="1" applyAlignment="1">
      <alignment wrapText="1"/>
    </xf>
    <xf numFmtId="174" fontId="28" fillId="0" borderId="12" xfId="0" applyNumberFormat="1" applyFont="1" applyBorder="1" applyAlignment="1">
      <alignment horizontal="right" vertical="top" wrapText="1"/>
    </xf>
    <xf numFmtId="174" fontId="27" fillId="0" borderId="12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justify" vertical="top" wrapText="1"/>
    </xf>
    <xf numFmtId="172" fontId="25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justify" vertical="top" wrapText="1"/>
    </xf>
    <xf numFmtId="0" fontId="26" fillId="0" borderId="0" xfId="0" applyFont="1" applyAlignment="1">
      <alignment horizontal="right" vertical="top" wrapText="1"/>
    </xf>
    <xf numFmtId="0" fontId="19" fillId="0" borderId="14" xfId="57" applyFont="1" applyBorder="1" applyAlignment="1">
      <alignment/>
      <protection/>
    </xf>
    <xf numFmtId="0" fontId="2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6" xfId="0" applyFont="1" applyBorder="1" applyAlignment="1">
      <alignment horizontal="justify" vertical="top" wrapText="1"/>
    </xf>
    <xf numFmtId="0" fontId="26" fillId="0" borderId="12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7" xfId="0" applyFont="1" applyBorder="1" applyAlignment="1">
      <alignment horizontal="justify" vertical="top" wrapText="1"/>
    </xf>
    <xf numFmtId="172" fontId="25" fillId="0" borderId="13" xfId="0" applyNumberFormat="1" applyFont="1" applyBorder="1" applyAlignment="1">
      <alignment horizontal="right" vertical="top" wrapText="1"/>
    </xf>
    <xf numFmtId="0" fontId="25" fillId="0" borderId="10" xfId="0" applyFont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172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0" fontId="25" fillId="0" borderId="15" xfId="0" applyFont="1" applyBorder="1" applyAlignment="1">
      <alignment vertical="top" wrapText="1"/>
    </xf>
    <xf numFmtId="173" fontId="19" fillId="0" borderId="10" xfId="57" applyNumberFormat="1" applyFont="1" applyBorder="1" applyAlignment="1" applyProtection="1">
      <alignment horizontal="right" vertical="center" wrapText="1"/>
      <protection/>
    </xf>
    <xf numFmtId="172" fontId="26" fillId="0" borderId="10" xfId="0" applyNumberFormat="1" applyFont="1" applyFill="1" applyBorder="1" applyAlignment="1">
      <alignment horizontal="right" vertical="top" wrapText="1"/>
    </xf>
    <xf numFmtId="0" fontId="25" fillId="0" borderId="18" xfId="0" applyFont="1" applyBorder="1" applyAlignment="1">
      <alignment vertical="top" wrapText="1"/>
    </xf>
    <xf numFmtId="172" fontId="25" fillId="0" borderId="19" xfId="0" applyNumberFormat="1" applyFont="1" applyBorder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22" fillId="0" borderId="16" xfId="57" applyFont="1" applyBorder="1" applyAlignment="1" applyProtection="1">
      <alignment horizontal="left" vertical="center"/>
      <protection/>
    </xf>
    <xf numFmtId="0" fontId="22" fillId="0" borderId="11" xfId="57" applyFont="1" applyBorder="1" applyAlignment="1" applyProtection="1">
      <alignment horizontal="left" vertical="center"/>
      <protection/>
    </xf>
    <xf numFmtId="0" fontId="25" fillId="0" borderId="16" xfId="0" applyFont="1" applyBorder="1" applyAlignment="1">
      <alignment vertical="top" wrapText="1"/>
    </xf>
    <xf numFmtId="174" fontId="28" fillId="0" borderId="10" xfId="0" applyNumberFormat="1" applyFont="1" applyBorder="1" applyAlignment="1">
      <alignment horizontal="right" vertical="top" wrapText="1"/>
    </xf>
    <xf numFmtId="0" fontId="19" fillId="0" borderId="12" xfId="0" applyFont="1" applyBorder="1" applyAlignment="1">
      <alignment/>
    </xf>
    <xf numFmtId="172" fontId="26" fillId="0" borderId="12" xfId="0" applyNumberFormat="1" applyFont="1" applyBorder="1" applyAlignment="1">
      <alignment horizontal="right" vertical="top" wrapText="1"/>
    </xf>
    <xf numFmtId="0" fontId="26" fillId="0" borderId="12" xfId="0" applyFont="1" applyBorder="1" applyAlignment="1">
      <alignment vertical="top" wrapText="1"/>
    </xf>
    <xf numFmtId="172" fontId="25" fillId="0" borderId="12" xfId="0" applyNumberFormat="1" applyFont="1" applyBorder="1" applyAlignment="1" applyProtection="1">
      <alignment horizontal="right" vertical="top" wrapText="1"/>
      <protection locked="0"/>
    </xf>
    <xf numFmtId="172" fontId="25" fillId="0" borderId="12" xfId="0" applyNumberFormat="1" applyFont="1" applyBorder="1" applyAlignment="1">
      <alignment horizontal="right" vertical="top" wrapText="1"/>
    </xf>
    <xf numFmtId="0" fontId="19" fillId="0" borderId="0" xfId="57" applyFont="1" applyBorder="1" applyAlignment="1">
      <alignment/>
      <protection/>
    </xf>
    <xf numFmtId="0" fontId="25" fillId="0" borderId="20" xfId="0" applyFont="1" applyBorder="1" applyAlignment="1">
      <alignment vertical="top" wrapText="1"/>
    </xf>
    <xf numFmtId="172" fontId="25" fillId="0" borderId="20" xfId="0" applyNumberFormat="1" applyFont="1" applyBorder="1" applyAlignment="1">
      <alignment horizontal="right" vertical="top" wrapText="1"/>
    </xf>
    <xf numFmtId="0" fontId="25" fillId="0" borderId="21" xfId="0" applyFont="1" applyBorder="1" applyAlignment="1">
      <alignment vertical="top" wrapText="1"/>
    </xf>
    <xf numFmtId="172" fontId="25" fillId="0" borderId="21" xfId="0" applyNumberFormat="1" applyFont="1" applyBorder="1" applyAlignment="1">
      <alignment vertical="top" wrapText="1"/>
    </xf>
    <xf numFmtId="172" fontId="25" fillId="0" borderId="18" xfId="0" applyNumberFormat="1" applyFont="1" applyBorder="1" applyAlignment="1">
      <alignment vertical="top" wrapText="1"/>
    </xf>
    <xf numFmtId="0" fontId="27" fillId="24" borderId="0" xfId="57" applyFont="1" applyFill="1" applyBorder="1" applyAlignment="1" applyProtection="1">
      <alignment wrapText="1"/>
      <protection/>
    </xf>
    <xf numFmtId="172" fontId="24" fillId="24" borderId="0" xfId="57" applyNumberFormat="1" applyFont="1" applyFill="1" applyBorder="1" applyAlignment="1" applyProtection="1">
      <alignment wrapText="1"/>
      <protection locked="0"/>
    </xf>
    <xf numFmtId="0" fontId="24" fillId="0" borderId="0" xfId="57" applyFont="1" applyAlignment="1">
      <alignment/>
      <protection/>
    </xf>
    <xf numFmtId="0" fontId="27" fillId="0" borderId="0" xfId="0" applyFont="1" applyAlignment="1">
      <alignment vertical="top" wrapText="1"/>
    </xf>
    <xf numFmtId="0" fontId="19" fillId="0" borderId="0" xfId="59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 wrapText="1"/>
      <protection/>
    </xf>
    <xf numFmtId="172" fontId="19" fillId="0" borderId="0" xfId="59" applyNumberFormat="1" applyFont="1" applyBorder="1" applyAlignment="1">
      <alignment vertical="center"/>
      <protection/>
    </xf>
    <xf numFmtId="0" fontId="19" fillId="0" borderId="0" xfId="59" applyFont="1" applyBorder="1" applyAlignment="1">
      <alignment vertical="center"/>
      <protection/>
    </xf>
    <xf numFmtId="0" fontId="22" fillId="0" borderId="0" xfId="59" applyNumberFormat="1" applyFont="1" applyBorder="1" applyAlignment="1" applyProtection="1">
      <alignment vertical="center"/>
      <protection locked="0"/>
    </xf>
    <xf numFmtId="0" fontId="19" fillId="0" borderId="0" xfId="57" applyFont="1" applyBorder="1" applyAlignment="1">
      <alignment vertical="top"/>
      <protection/>
    </xf>
    <xf numFmtId="172" fontId="26" fillId="0" borderId="13" xfId="0" applyNumberFormat="1" applyFont="1" applyBorder="1" applyAlignment="1">
      <alignment horizontal="right" vertical="top" wrapText="1"/>
    </xf>
    <xf numFmtId="174" fontId="19" fillId="0" borderId="13" xfId="0" applyNumberFormat="1" applyFont="1" applyBorder="1" applyAlignment="1">
      <alignment/>
    </xf>
    <xf numFmtId="0" fontId="26" fillId="0" borderId="13" xfId="0" applyFont="1" applyBorder="1" applyAlignment="1">
      <alignment vertical="top" wrapText="1"/>
    </xf>
    <xf numFmtId="174" fontId="19" fillId="0" borderId="10" xfId="0" applyNumberFormat="1" applyFont="1" applyFill="1" applyBorder="1" applyAlignment="1">
      <alignment/>
    </xf>
    <xf numFmtId="174" fontId="19" fillId="0" borderId="13" xfId="0" applyNumberFormat="1" applyFont="1" applyFill="1" applyBorder="1" applyAlignment="1">
      <alignment/>
    </xf>
    <xf numFmtId="0" fontId="26" fillId="0" borderId="0" xfId="0" applyFont="1" applyBorder="1" applyAlignment="1">
      <alignment vertical="top" wrapText="1"/>
    </xf>
    <xf numFmtId="174" fontId="22" fillId="0" borderId="0" xfId="0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172" fontId="26" fillId="0" borderId="0" xfId="0" applyNumberFormat="1" applyFont="1" applyBorder="1" applyAlignment="1">
      <alignment horizontal="right" vertical="top" wrapText="1"/>
    </xf>
    <xf numFmtId="0" fontId="29" fillId="0" borderId="0" xfId="59" applyFont="1" applyBorder="1" applyAlignment="1" applyProtection="1">
      <alignment horizontal="right" vertical="center" wrapText="1"/>
      <protection/>
    </xf>
    <xf numFmtId="172" fontId="24" fillId="0" borderId="0" xfId="59" applyNumberFormat="1" applyFont="1" applyBorder="1" applyAlignment="1" applyProtection="1">
      <alignment horizontal="center" vertical="center" wrapText="1"/>
      <protection/>
    </xf>
    <xf numFmtId="172" fontId="23" fillId="24" borderId="0" xfId="59" applyNumberFormat="1" applyFont="1" applyFill="1" applyBorder="1" applyAlignment="1" applyProtection="1">
      <alignment vertical="center" wrapText="1"/>
      <protection/>
    </xf>
    <xf numFmtId="0" fontId="24" fillId="0" borderId="0" xfId="59" applyFont="1" applyBorder="1" applyAlignment="1">
      <alignment vertical="center"/>
      <protection/>
    </xf>
    <xf numFmtId="0" fontId="24" fillId="0" borderId="0" xfId="58" applyFont="1" applyAlignment="1" applyProtection="1">
      <alignment wrapText="1"/>
      <protection/>
    </xf>
    <xf numFmtId="0" fontId="24" fillId="0" borderId="0" xfId="58" applyFont="1" applyFill="1" applyAlignment="1" applyProtection="1">
      <alignment wrapText="1"/>
      <protection/>
    </xf>
    <xf numFmtId="0" fontId="30" fillId="0" borderId="0" xfId="58" applyFont="1" applyAlignment="1" applyProtection="1">
      <alignment horizontal="center" wrapText="1"/>
      <protection locked="0"/>
    </xf>
    <xf numFmtId="0" fontId="23" fillId="0" borderId="0" xfId="57" applyFont="1" applyBorder="1" applyAlignment="1" applyProtection="1">
      <alignment vertical="top" wrapText="1"/>
      <protection locked="0"/>
    </xf>
    <xf numFmtId="0" fontId="24" fillId="0" borderId="0" xfId="57" applyFont="1" applyFill="1" applyAlignment="1" applyProtection="1">
      <alignment vertical="top" wrapText="1"/>
      <protection locked="0"/>
    </xf>
    <xf numFmtId="0" fontId="31" fillId="0" borderId="0" xfId="58" applyFont="1" applyAlignment="1" applyProtection="1">
      <alignment wrapText="1"/>
      <protection/>
    </xf>
    <xf numFmtId="0" fontId="24" fillId="0" borderId="0" xfId="58" applyFont="1" applyBorder="1" applyAlignment="1" applyProtection="1">
      <alignment wrapText="1"/>
      <protection/>
    </xf>
    <xf numFmtId="174" fontId="25" fillId="0" borderId="10" xfId="0" applyNumberFormat="1" applyFont="1" applyBorder="1" applyAlignment="1">
      <alignment horizontal="right" vertical="top" wrapText="1"/>
    </xf>
    <xf numFmtId="0" fontId="19" fillId="0" borderId="22" xfId="0" applyFont="1" applyBorder="1" applyAlignment="1">
      <alignment vertical="top" wrapText="1"/>
    </xf>
    <xf numFmtId="174" fontId="26" fillId="0" borderId="21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5" fillId="0" borderId="13" xfId="0" applyFont="1" applyBorder="1" applyAlignment="1">
      <alignment vertical="top" wrapText="1"/>
    </xf>
    <xf numFmtId="174" fontId="26" fillId="0" borderId="13" xfId="0" applyNumberFormat="1" applyFont="1" applyBorder="1" applyAlignment="1">
      <alignment horizontal="right" vertical="top" wrapText="1"/>
    </xf>
    <xf numFmtId="0" fontId="33" fillId="0" borderId="13" xfId="0" applyFont="1" applyBorder="1" applyAlignment="1">
      <alignment/>
    </xf>
    <xf numFmtId="0" fontId="26" fillId="0" borderId="17" xfId="0" applyFont="1" applyBorder="1" applyAlignment="1">
      <alignment vertical="top" wrapText="1"/>
    </xf>
    <xf numFmtId="174" fontId="26" fillId="0" borderId="10" xfId="0" applyNumberFormat="1" applyFont="1" applyBorder="1" applyAlignment="1">
      <alignment horizontal="right" vertical="top" wrapText="1"/>
    </xf>
    <xf numFmtId="0" fontId="19" fillId="0" borderId="21" xfId="58" applyFont="1" applyBorder="1" applyAlignment="1" applyProtection="1">
      <alignment wrapText="1"/>
      <protection/>
    </xf>
    <xf numFmtId="174" fontId="25" fillId="0" borderId="13" xfId="0" applyNumberFormat="1" applyFont="1" applyBorder="1" applyAlignment="1">
      <alignment horizontal="right" vertical="top" wrapText="1"/>
    </xf>
    <xf numFmtId="1" fontId="24" fillId="24" borderId="0" xfId="58" applyNumberFormat="1" applyFont="1" applyFill="1" applyBorder="1" applyAlignment="1" applyProtection="1">
      <alignment wrapText="1"/>
      <protection locked="0"/>
    </xf>
    <xf numFmtId="0" fontId="24" fillId="0" borderId="0" xfId="0" applyFont="1" applyAlignment="1">
      <alignment wrapText="1"/>
    </xf>
    <xf numFmtId="0" fontId="24" fillId="0" borderId="0" xfId="0" applyFont="1" applyAlignment="1">
      <alignment vertical="top" wrapText="1"/>
    </xf>
    <xf numFmtId="0" fontId="27" fillId="0" borderId="0" xfId="0" applyFont="1" applyBorder="1" applyAlignment="1">
      <alignment horizontal="justify" wrapText="1"/>
    </xf>
    <xf numFmtId="0" fontId="23" fillId="0" borderId="0" xfId="57" applyFont="1" applyBorder="1" applyAlignment="1" applyProtection="1">
      <alignment horizontal="center" vertical="top" wrapText="1"/>
      <protection locked="0"/>
    </xf>
    <xf numFmtId="0" fontId="23" fillId="0" borderId="0" xfId="0" applyFont="1" applyAlignment="1">
      <alignment vertical="top" wrapText="1"/>
    </xf>
    <xf numFmtId="0" fontId="27" fillId="0" borderId="0" xfId="0" applyFont="1" applyAlignment="1">
      <alignment horizontal="justify" wrapText="1"/>
    </xf>
    <xf numFmtId="0" fontId="28" fillId="0" borderId="0" xfId="0" applyFont="1" applyAlignment="1">
      <alignment horizontal="justify" wrapText="1"/>
    </xf>
    <xf numFmtId="0" fontId="22" fillId="0" borderId="0" xfId="57" applyFont="1" applyAlignment="1">
      <alignment/>
      <protection/>
    </xf>
    <xf numFmtId="0" fontId="22" fillId="0" borderId="0" xfId="57" applyFont="1" applyBorder="1" applyAlignment="1">
      <alignment vertical="top"/>
      <protection/>
    </xf>
    <xf numFmtId="173" fontId="22" fillId="0" borderId="12" xfId="57" applyNumberFormat="1" applyFont="1" applyBorder="1" applyAlignment="1" applyProtection="1">
      <alignment horizontal="right" vertical="center"/>
      <protection/>
    </xf>
    <xf numFmtId="0" fontId="22" fillId="0" borderId="12" xfId="57" applyFont="1" applyBorder="1" applyAlignment="1" applyProtection="1">
      <alignment horizontal="left" vertical="center"/>
      <protection/>
    </xf>
    <xf numFmtId="0" fontId="19" fillId="0" borderId="13" xfId="0" applyFont="1" applyBorder="1" applyAlignment="1">
      <alignment wrapText="1"/>
    </xf>
    <xf numFmtId="172" fontId="25" fillId="0" borderId="17" xfId="0" applyNumberFormat="1" applyFont="1" applyBorder="1" applyAlignment="1">
      <alignment horizontal="right" vertical="top" wrapText="1"/>
    </xf>
    <xf numFmtId="0" fontId="25" fillId="0" borderId="23" xfId="0" applyFont="1" applyBorder="1" applyAlignment="1">
      <alignment vertical="top" wrapText="1"/>
    </xf>
    <xf numFmtId="172" fontId="25" fillId="0" borderId="24" xfId="0" applyNumberFormat="1" applyFont="1" applyBorder="1" applyAlignment="1">
      <alignment horizontal="right" vertical="top" wrapText="1"/>
    </xf>
    <xf numFmtId="0" fontId="25" fillId="24" borderId="16" xfId="57" applyFont="1" applyFill="1" applyBorder="1" applyAlignment="1" applyProtection="1">
      <alignment horizontal="left" wrapText="1"/>
      <protection/>
    </xf>
    <xf numFmtId="0" fontId="25" fillId="0" borderId="25" xfId="0" applyFont="1" applyBorder="1" applyAlignment="1">
      <alignment vertical="top" wrapText="1"/>
    </xf>
    <xf numFmtId="174" fontId="28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vertical="top" wrapText="1"/>
    </xf>
    <xf numFmtId="172" fontId="26" fillId="0" borderId="25" xfId="0" applyNumberFormat="1" applyFont="1" applyBorder="1" applyAlignment="1">
      <alignment horizontal="right" vertical="top" wrapText="1"/>
    </xf>
    <xf numFmtId="0" fontId="26" fillId="0" borderId="25" xfId="0" applyFont="1" applyBorder="1" applyAlignment="1">
      <alignment horizontal="justify" vertical="top" wrapText="1"/>
    </xf>
    <xf numFmtId="174" fontId="19" fillId="0" borderId="12" xfId="0" applyNumberFormat="1" applyFont="1" applyFill="1" applyBorder="1" applyAlignment="1">
      <alignment/>
    </xf>
    <xf numFmtId="174" fontId="22" fillId="0" borderId="25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/>
    </xf>
    <xf numFmtId="174" fontId="22" fillId="0" borderId="25" xfId="0" applyNumberFormat="1" applyFont="1" applyBorder="1" applyAlignment="1">
      <alignment/>
    </xf>
    <xf numFmtId="174" fontId="22" fillId="0" borderId="26" xfId="0" applyNumberFormat="1" applyFont="1" applyBorder="1" applyAlignment="1">
      <alignment/>
    </xf>
    <xf numFmtId="174" fontId="22" fillId="0" borderId="27" xfId="0" applyNumberFormat="1" applyFont="1" applyFill="1" applyBorder="1" applyAlignment="1">
      <alignment/>
    </xf>
    <xf numFmtId="174" fontId="22" fillId="0" borderId="28" xfId="0" applyNumberFormat="1" applyFont="1" applyBorder="1" applyAlignment="1">
      <alignment/>
    </xf>
    <xf numFmtId="174" fontId="27" fillId="0" borderId="29" xfId="0" applyNumberFormat="1" applyFont="1" applyBorder="1" applyAlignment="1">
      <alignment horizontal="right" vertical="top" wrapText="1"/>
    </xf>
    <xf numFmtId="174" fontId="19" fillId="0" borderId="27" xfId="0" applyNumberFormat="1" applyFont="1" applyBorder="1" applyAlignment="1">
      <alignment/>
    </xf>
    <xf numFmtId="172" fontId="26" fillId="0" borderId="30" xfId="0" applyNumberFormat="1" applyFont="1" applyBorder="1" applyAlignment="1">
      <alignment horizontal="right" vertical="top" wrapText="1"/>
    </xf>
    <xf numFmtId="0" fontId="25" fillId="24" borderId="31" xfId="57" applyFont="1" applyFill="1" applyBorder="1" applyAlignment="1" applyProtection="1">
      <alignment horizontal="left" wrapText="1"/>
      <protection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wrapText="1"/>
    </xf>
    <xf numFmtId="0" fontId="26" fillId="0" borderId="25" xfId="0" applyFont="1" applyBorder="1" applyAlignment="1">
      <alignment horizontal="right" vertical="top" wrapText="1"/>
    </xf>
    <xf numFmtId="0" fontId="19" fillId="25" borderId="0" xfId="60" applyFont="1" applyFill="1">
      <alignment/>
      <protection/>
    </xf>
    <xf numFmtId="0" fontId="35" fillId="25" borderId="0" xfId="60" applyFont="1" applyFill="1" applyAlignment="1">
      <alignment horizontal="center" wrapText="1"/>
      <protection/>
    </xf>
    <xf numFmtId="0" fontId="0" fillId="25" borderId="0" xfId="60" applyFont="1" applyFill="1">
      <alignment/>
      <protection/>
    </xf>
    <xf numFmtId="0" fontId="22" fillId="25" borderId="0" xfId="60" applyFont="1" applyFill="1">
      <alignment/>
      <protection/>
    </xf>
    <xf numFmtId="0" fontId="35" fillId="25" borderId="0" xfId="57" applyFont="1" applyFill="1" applyBorder="1" applyAlignment="1" applyProtection="1">
      <alignment vertical="top" wrapText="1"/>
      <protection locked="0"/>
    </xf>
    <xf numFmtId="0" fontId="35" fillId="25" borderId="0" xfId="60" applyFont="1" applyFill="1" applyBorder="1" applyAlignment="1" applyProtection="1">
      <alignment horizontal="left" vertical="center" wrapText="1"/>
      <protection/>
    </xf>
    <xf numFmtId="0" fontId="0" fillId="25" borderId="0" xfId="57" applyFont="1" applyFill="1" applyAlignment="1">
      <alignment horizontal="center" vertical="top" wrapText="1"/>
      <protection/>
    </xf>
    <xf numFmtId="0" fontId="35" fillId="25" borderId="0" xfId="60" applyFont="1" applyFill="1">
      <alignment/>
      <protection/>
    </xf>
    <xf numFmtId="0" fontId="35" fillId="25" borderId="0" xfId="60" applyFont="1" applyFill="1" applyBorder="1" applyAlignment="1">
      <alignment horizontal="left" vertical="top" wrapText="1"/>
      <protection/>
    </xf>
    <xf numFmtId="0" fontId="35" fillId="25" borderId="0" xfId="60" applyFont="1" applyFill="1" applyAlignment="1">
      <alignment horizontal="center"/>
      <protection/>
    </xf>
    <xf numFmtId="172" fontId="0" fillId="25" borderId="0" xfId="58" applyNumberFormat="1" applyFont="1" applyFill="1" applyBorder="1" applyAlignment="1" applyProtection="1">
      <alignment horizontal="right" wrapText="1"/>
      <protection locked="0"/>
    </xf>
    <xf numFmtId="0" fontId="0" fillId="25" borderId="10" xfId="60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wrapText="1"/>
    </xf>
    <xf numFmtId="1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/>
    </xf>
    <xf numFmtId="0" fontId="23" fillId="25" borderId="0" xfId="60" applyFont="1" applyFill="1" applyAlignment="1">
      <alignment horizontal="center" vertical="center" wrapText="1"/>
      <protection/>
    </xf>
    <xf numFmtId="0" fontId="0" fillId="25" borderId="10" xfId="0" applyFont="1" applyFill="1" applyBorder="1" applyAlignment="1">
      <alignment/>
    </xf>
    <xf numFmtId="0" fontId="35" fillId="25" borderId="10" xfId="0" applyFont="1" applyFill="1" applyBorder="1" applyAlignment="1">
      <alignment wrapText="1"/>
    </xf>
    <xf numFmtId="0" fontId="0" fillId="25" borderId="10" xfId="0" applyFont="1" applyFill="1" applyBorder="1" applyAlignment="1">
      <alignment wrapText="1"/>
    </xf>
    <xf numFmtId="0" fontId="0" fillId="24" borderId="10" xfId="60" applyFont="1" applyFill="1" applyBorder="1" applyAlignment="1">
      <alignment wrapText="1"/>
      <protection/>
    </xf>
    <xf numFmtId="0" fontId="35" fillId="25" borderId="10" xfId="0" applyFont="1" applyFill="1" applyBorder="1" applyAlignment="1">
      <alignment/>
    </xf>
    <xf numFmtId="0" fontId="35" fillId="25" borderId="0" xfId="60" applyFont="1" applyFill="1" applyBorder="1" applyAlignment="1" applyProtection="1">
      <alignment vertical="center" wrapText="1"/>
      <protection locked="0"/>
    </xf>
    <xf numFmtId="172" fontId="0" fillId="25" borderId="0" xfId="60" applyNumberFormat="1" applyFont="1" applyFill="1" applyBorder="1" applyAlignment="1" applyProtection="1">
      <alignment vertical="center"/>
      <protection locked="0"/>
    </xf>
    <xf numFmtId="0" fontId="0" fillId="25" borderId="0" xfId="60" applyFont="1" applyFill="1" applyBorder="1" applyAlignment="1" applyProtection="1">
      <alignment horizontal="center"/>
      <protection locked="0"/>
    </xf>
    <xf numFmtId="0" fontId="24" fillId="25" borderId="0" xfId="60" applyFont="1" applyFill="1">
      <alignment/>
      <protection/>
    </xf>
    <xf numFmtId="0" fontId="36" fillId="25" borderId="0" xfId="0" applyFont="1" applyFill="1" applyAlignment="1">
      <alignment vertical="top" wrapText="1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19" fillId="25" borderId="0" xfId="0" applyFont="1" applyFill="1" applyAlignment="1">
      <alignment/>
    </xf>
    <xf numFmtId="0" fontId="19" fillId="25" borderId="0" xfId="60" applyFont="1" applyFill="1" applyAlignment="1">
      <alignment wrapText="1"/>
      <protection/>
    </xf>
    <xf numFmtId="0" fontId="19" fillId="25" borderId="0" xfId="60" applyFont="1" applyFill="1" applyAlignment="1">
      <alignment horizontal="center"/>
      <protection/>
    </xf>
    <xf numFmtId="172" fontId="26" fillId="25" borderId="10" xfId="0" applyNumberFormat="1" applyFont="1" applyFill="1" applyBorder="1" applyAlignment="1">
      <alignment horizontal="right" vertical="top" wrapText="1"/>
    </xf>
    <xf numFmtId="0" fontId="24" fillId="25" borderId="0" xfId="58" applyFont="1" applyFill="1" applyAlignment="1" applyProtection="1">
      <alignment wrapText="1"/>
      <protection/>
    </xf>
    <xf numFmtId="174" fontId="27" fillId="25" borderId="10" xfId="0" applyNumberFormat="1" applyFont="1" applyFill="1" applyBorder="1" applyAlignment="1">
      <alignment horizontal="right" vertical="top" wrapText="1"/>
    </xf>
    <xf numFmtId="174" fontId="38" fillId="0" borderId="10" xfId="0" applyNumberFormat="1" applyFont="1" applyBorder="1" applyAlignment="1">
      <alignment horizontal="right" vertical="center"/>
    </xf>
    <xf numFmtId="172" fontId="35" fillId="24" borderId="10" xfId="60" applyNumberFormat="1" applyFont="1" applyFill="1" applyBorder="1" applyAlignment="1" applyProtection="1">
      <alignment horizontal="right" vertical="center"/>
      <protection/>
    </xf>
    <xf numFmtId="175" fontId="35" fillId="24" borderId="10" xfId="60" applyNumberFormat="1" applyFont="1" applyFill="1" applyBorder="1" applyAlignment="1" applyProtection="1">
      <alignment horizontal="right" vertical="center"/>
      <protection/>
    </xf>
    <xf numFmtId="175" fontId="0" fillId="24" borderId="10" xfId="60" applyNumberFormat="1" applyFont="1" applyFill="1" applyBorder="1" applyAlignment="1" applyProtection="1">
      <alignment horizontal="right" vertical="center"/>
      <protection/>
    </xf>
    <xf numFmtId="172" fontId="35" fillId="24" borderId="10" xfId="60" applyNumberFormat="1" applyFont="1" applyFill="1" applyBorder="1" applyAlignment="1" applyProtection="1">
      <alignment horizontal="right" vertical="center"/>
      <protection locked="0"/>
    </xf>
    <xf numFmtId="174" fontId="36" fillId="0" borderId="10" xfId="0" applyNumberFormat="1" applyFont="1" applyBorder="1" applyAlignment="1">
      <alignment horizontal="right" vertical="center"/>
    </xf>
    <xf numFmtId="172" fontId="0" fillId="24" borderId="10" xfId="60" applyNumberFormat="1" applyFont="1" applyFill="1" applyBorder="1" applyAlignment="1" applyProtection="1">
      <alignment horizontal="right" vertical="center"/>
      <protection locked="0"/>
    </xf>
    <xf numFmtId="172" fontId="0" fillId="24" borderId="10" xfId="60" applyNumberFormat="1" applyFont="1" applyFill="1" applyBorder="1" applyAlignment="1" applyProtection="1">
      <alignment horizontal="right" vertical="center"/>
      <protection/>
    </xf>
    <xf numFmtId="172" fontId="19" fillId="0" borderId="10" xfId="0" applyNumberFormat="1" applyFont="1" applyBorder="1" applyAlignment="1">
      <alignment horizontal="right" vertical="top" wrapText="1"/>
    </xf>
    <xf numFmtId="172" fontId="22" fillId="0" borderId="10" xfId="0" applyNumberFormat="1" applyFont="1" applyBorder="1" applyAlignment="1">
      <alignment horizontal="right"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justify" vertical="top" wrapText="1"/>
    </xf>
    <xf numFmtId="174" fontId="24" fillId="0" borderId="10" xfId="0" applyNumberFormat="1" applyFont="1" applyBorder="1" applyAlignment="1">
      <alignment horizontal="right" vertical="top" wrapText="1"/>
    </xf>
    <xf numFmtId="172" fontId="19" fillId="0" borderId="10" xfId="0" applyNumberFormat="1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right" vertical="top" wrapText="1"/>
    </xf>
    <xf numFmtId="0" fontId="26" fillId="26" borderId="12" xfId="0" applyFont="1" applyFill="1" applyBorder="1" applyAlignment="1">
      <alignment horizontal="right" vertical="top" wrapText="1"/>
    </xf>
    <xf numFmtId="172" fontId="25" fillId="0" borderId="32" xfId="0" applyNumberFormat="1" applyFont="1" applyBorder="1" applyAlignment="1">
      <alignment horizontal="right" vertical="top" wrapText="1"/>
    </xf>
    <xf numFmtId="0" fontId="20" fillId="0" borderId="0" xfId="53" applyNumberFormat="1" applyFont="1" applyFill="1" applyBorder="1" applyAlignment="1" applyProtection="1">
      <alignment horizontal="center" vertical="center"/>
      <protection locked="0"/>
    </xf>
    <xf numFmtId="0" fontId="22" fillId="0" borderId="0" xfId="57" applyFont="1" applyBorder="1" applyAlignment="1" applyProtection="1">
      <alignment horizontal="center" vertical="top"/>
      <protection locked="0"/>
    </xf>
    <xf numFmtId="0" fontId="23" fillId="0" borderId="0" xfId="57" applyFont="1" applyBorder="1" applyAlignment="1" applyProtection="1">
      <alignment horizontal="center" vertical="top"/>
      <protection locked="0"/>
    </xf>
    <xf numFmtId="0" fontId="27" fillId="0" borderId="0" xfId="0" applyFont="1" applyBorder="1" applyAlignment="1">
      <alignment vertical="top" wrapText="1"/>
    </xf>
    <xf numFmtId="0" fontId="25" fillId="24" borderId="25" xfId="57" applyFont="1" applyFill="1" applyBorder="1" applyAlignment="1" applyProtection="1">
      <alignment horizontal="left" wrapText="1"/>
      <protection/>
    </xf>
    <xf numFmtId="0" fontId="22" fillId="0" borderId="15" xfId="0" applyFont="1" applyBorder="1" applyAlignment="1">
      <alignment horizontal="left" vertical="top" wrapText="1"/>
    </xf>
    <xf numFmtId="0" fontId="22" fillId="0" borderId="33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5" xfId="0" applyFont="1" applyBorder="1" applyAlignment="1">
      <alignment horizontal="left" vertical="top" wrapText="1"/>
    </xf>
    <xf numFmtId="0" fontId="25" fillId="0" borderId="36" xfId="0" applyFont="1" applyBorder="1" applyAlignment="1">
      <alignment horizontal="left" vertical="top" wrapText="1"/>
    </xf>
    <xf numFmtId="0" fontId="25" fillId="0" borderId="37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33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  <xf numFmtId="0" fontId="22" fillId="26" borderId="0" xfId="57" applyFont="1" applyFill="1" applyBorder="1" applyAlignment="1" applyProtection="1">
      <alignment horizontal="center" vertical="top"/>
      <protection locked="0"/>
    </xf>
    <xf numFmtId="0" fontId="27" fillId="25" borderId="0" xfId="0" applyFont="1" applyFill="1" applyBorder="1" applyAlignment="1">
      <alignment vertical="top" wrapText="1"/>
    </xf>
    <xf numFmtId="0" fontId="23" fillId="26" borderId="0" xfId="57" applyFont="1" applyFill="1" applyBorder="1" applyAlignment="1" applyProtection="1">
      <alignment horizontal="center" vertical="top"/>
      <protection locked="0"/>
    </xf>
    <xf numFmtId="0" fontId="35" fillId="25" borderId="0" xfId="60" applyFont="1" applyFill="1" applyBorder="1" applyAlignment="1">
      <alignment horizontal="center" wrapText="1"/>
      <protection/>
    </xf>
    <xf numFmtId="0" fontId="34" fillId="25" borderId="0" xfId="53" applyNumberFormat="1" applyFont="1" applyFill="1" applyBorder="1" applyAlignment="1" applyProtection="1">
      <alignment horizontal="center" vertical="center"/>
      <protection locked="0"/>
    </xf>
    <xf numFmtId="0" fontId="20" fillId="0" borderId="38" xfId="53" applyNumberFormat="1" applyFont="1" applyFill="1" applyBorder="1" applyAlignment="1" applyProtection="1">
      <alignment horizontal="center" vertical="center"/>
      <protection locked="0"/>
    </xf>
    <xf numFmtId="0" fontId="37" fillId="0" borderId="3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justify" wrapText="1"/>
    </xf>
    <xf numFmtId="0" fontId="23" fillId="0" borderId="0" xfId="57" applyFont="1" applyBorder="1" applyAlignment="1" applyProtection="1">
      <alignment horizontal="center" vertical="top" wrapText="1"/>
      <protection locked="0"/>
    </xf>
    <xf numFmtId="0" fontId="28" fillId="0" borderId="0" xfId="0" applyFont="1" applyBorder="1" applyAlignment="1">
      <alignment horizontal="justify" wrapText="1"/>
    </xf>
    <xf numFmtId="0" fontId="24" fillId="0" borderId="0" xfId="0" applyFont="1" applyBorder="1" applyAlignment="1">
      <alignment horizontal="justify" wrapText="1"/>
    </xf>
    <xf numFmtId="0" fontId="27" fillId="0" borderId="0" xfId="0" applyFont="1" applyBorder="1" applyAlignment="1">
      <alignment horizontal="justify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showGridLines="0" tabSelected="1" zoomScale="70" zoomScaleNormal="70" zoomScaleSheetLayoutView="75" zoomScalePageLayoutView="0" workbookViewId="0" topLeftCell="A1">
      <selection activeCell="B33" sqref="B33"/>
    </sheetView>
  </sheetViews>
  <sheetFormatPr defaultColWidth="9.281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189" t="s">
        <v>0</v>
      </c>
      <c r="B1" s="189"/>
      <c r="C1" s="189"/>
    </row>
    <row r="2" spans="1:3" ht="15.75">
      <c r="A2" s="190" t="s">
        <v>140</v>
      </c>
      <c r="B2" s="190"/>
      <c r="C2" s="190"/>
    </row>
    <row r="3" spans="1:3" ht="15">
      <c r="A3" s="191" t="s">
        <v>155</v>
      </c>
      <c r="B3" s="191"/>
      <c r="C3" s="191"/>
    </row>
    <row r="4" spans="1:3" ht="15">
      <c r="A4" s="5"/>
      <c r="B4" s="5"/>
      <c r="C4" s="5"/>
    </row>
    <row r="5" spans="1:3" ht="12.75" customHeight="1">
      <c r="A5" s="6"/>
      <c r="B5" s="7" t="s">
        <v>1</v>
      </c>
      <c r="C5" s="7" t="s">
        <v>1</v>
      </c>
    </row>
    <row r="6" spans="1:3" ht="16.5" customHeight="1">
      <c r="A6" s="111" t="s">
        <v>2</v>
      </c>
      <c r="B6" s="110">
        <v>41182</v>
      </c>
      <c r="C6" s="110">
        <v>40908</v>
      </c>
    </row>
    <row r="7" spans="1:4" s="12" customFormat="1" ht="15.75">
      <c r="A7" s="193" t="s">
        <v>3</v>
      </c>
      <c r="B7" s="193"/>
      <c r="C7" s="193"/>
      <c r="D7" s="109"/>
    </row>
    <row r="8" spans="1:3" s="15" customFormat="1" ht="15">
      <c r="A8" s="112" t="s">
        <v>123</v>
      </c>
      <c r="B8" s="69">
        <v>48</v>
      </c>
      <c r="C8" s="69">
        <v>75</v>
      </c>
    </row>
    <row r="9" spans="1:3" s="15" customFormat="1" ht="15">
      <c r="A9" s="13" t="s">
        <v>5</v>
      </c>
      <c r="B9" s="14">
        <v>56</v>
      </c>
      <c r="C9" s="14">
        <v>82</v>
      </c>
    </row>
    <row r="10" spans="1:3" s="15" customFormat="1" ht="15">
      <c r="A10" s="13" t="s">
        <v>6</v>
      </c>
      <c r="B10" s="14">
        <v>79</v>
      </c>
      <c r="C10" s="14">
        <v>96</v>
      </c>
    </row>
    <row r="11" spans="1:3" s="15" customFormat="1" ht="15.75">
      <c r="A11" s="10" t="s">
        <v>4</v>
      </c>
      <c r="B11" s="21">
        <f>SUM(B8:B10)</f>
        <v>183</v>
      </c>
      <c r="C11" s="21">
        <f>SUM(C8:C10)</f>
        <v>253</v>
      </c>
    </row>
    <row r="12" spans="1:3" s="15" customFormat="1" ht="15">
      <c r="A12" s="13" t="s">
        <v>8</v>
      </c>
      <c r="B12" s="14">
        <v>5439</v>
      </c>
      <c r="C12" s="14">
        <v>4446</v>
      </c>
    </row>
    <row r="13" spans="1:3" s="15" customFormat="1" ht="15">
      <c r="A13" s="13" t="s">
        <v>9</v>
      </c>
      <c r="B13" s="14">
        <v>212</v>
      </c>
      <c r="C13" s="14">
        <v>186</v>
      </c>
    </row>
    <row r="14" spans="1:3" s="108" customFormat="1" ht="15.75">
      <c r="A14" s="10" t="s">
        <v>7</v>
      </c>
      <c r="B14" s="52">
        <f>SUM(B12:B13)</f>
        <v>5651</v>
      </c>
      <c r="C14" s="52">
        <f>SUM(C12:C13)</f>
        <v>4632</v>
      </c>
    </row>
    <row r="15" spans="1:3" s="15" customFormat="1" ht="15.75">
      <c r="A15" s="17" t="s">
        <v>141</v>
      </c>
      <c r="B15" s="18">
        <v>111</v>
      </c>
      <c r="C15" s="18">
        <v>111</v>
      </c>
    </row>
    <row r="16" spans="1:3" s="15" customFormat="1" ht="15.75">
      <c r="A16" s="17" t="s">
        <v>124</v>
      </c>
      <c r="B16" s="47">
        <v>7</v>
      </c>
      <c r="C16" s="47">
        <v>7</v>
      </c>
    </row>
    <row r="17" spans="1:3" s="15" customFormat="1" ht="15.75">
      <c r="A17" s="20" t="s">
        <v>11</v>
      </c>
      <c r="B17" s="21">
        <f>B11+B14+B15+B16</f>
        <v>5952</v>
      </c>
      <c r="C17" s="21">
        <f>C11+C14+C15+C16</f>
        <v>5003</v>
      </c>
    </row>
    <row r="18" spans="1:3" s="15" customFormat="1" ht="9.75" customHeight="1">
      <c r="A18" s="22"/>
      <c r="B18" s="23"/>
      <c r="C18" s="23"/>
    </row>
    <row r="19" spans="1:4" s="15" customFormat="1" ht="15.75">
      <c r="A19" s="10" t="s">
        <v>12</v>
      </c>
      <c r="B19" s="11"/>
      <c r="C19" s="11"/>
      <c r="D19" s="24"/>
    </row>
    <row r="20" spans="1:3" s="15" customFormat="1" ht="15.75">
      <c r="A20" s="25" t="s">
        <v>13</v>
      </c>
      <c r="B20" s="14"/>
      <c r="C20" s="14"/>
    </row>
    <row r="21" spans="1:3" s="15" customFormat="1" ht="15">
      <c r="A21" s="26" t="s">
        <v>14</v>
      </c>
      <c r="B21" s="14">
        <v>524</v>
      </c>
      <c r="C21" s="14">
        <v>648</v>
      </c>
    </row>
    <row r="22" spans="1:3" s="15" customFormat="1" ht="15">
      <c r="A22" s="26" t="s">
        <v>16</v>
      </c>
      <c r="B22" s="16">
        <v>22</v>
      </c>
      <c r="C22" s="16">
        <v>12</v>
      </c>
    </row>
    <row r="23" spans="1:3" s="15" customFormat="1" ht="15">
      <c r="A23" s="26" t="s">
        <v>15</v>
      </c>
      <c r="B23" s="179">
        <v>20</v>
      </c>
      <c r="C23" s="179">
        <v>16</v>
      </c>
    </row>
    <row r="24" spans="1:3" s="15" customFormat="1" ht="15">
      <c r="A24" s="26" t="s">
        <v>126</v>
      </c>
      <c r="B24" s="185">
        <v>64</v>
      </c>
      <c r="C24" s="179">
        <v>41</v>
      </c>
    </row>
    <row r="25" spans="1:3" s="15" customFormat="1" ht="15">
      <c r="A25" s="181" t="s">
        <v>18</v>
      </c>
      <c r="B25" s="186">
        <v>170</v>
      </c>
      <c r="C25" s="182">
        <v>160</v>
      </c>
    </row>
    <row r="26" spans="1:3" s="15" customFormat="1" ht="15.75">
      <c r="A26" s="25" t="s">
        <v>127</v>
      </c>
      <c r="B26" s="180">
        <f>SUM(B21:B25)</f>
        <v>800</v>
      </c>
      <c r="C26" s="180">
        <f>SUM(C21:C25)</f>
        <v>877</v>
      </c>
    </row>
    <row r="27" spans="1:3" s="15" customFormat="1" ht="15" hidden="1">
      <c r="A27" s="183" t="s">
        <v>20</v>
      </c>
      <c r="B27" s="184"/>
      <c r="C27" s="184"/>
    </row>
    <row r="28" spans="1:3" s="15" customFormat="1" ht="15.75">
      <c r="A28" s="194" t="s">
        <v>19</v>
      </c>
      <c r="B28" s="195"/>
      <c r="C28" s="196"/>
    </row>
    <row r="29" spans="1:3" s="15" customFormat="1" ht="15">
      <c r="A29" s="26" t="s">
        <v>21</v>
      </c>
      <c r="B29" s="47"/>
      <c r="C29" s="47">
        <v>566</v>
      </c>
    </row>
    <row r="30" spans="1:3" s="15" customFormat="1" ht="15.75">
      <c r="A30" s="197" t="s">
        <v>22</v>
      </c>
      <c r="B30" s="198"/>
      <c r="C30" s="199"/>
    </row>
    <row r="31" spans="1:3" s="15" customFormat="1" ht="15">
      <c r="A31" s="26" t="s">
        <v>23</v>
      </c>
      <c r="B31" s="168">
        <v>62</v>
      </c>
      <c r="C31" s="168">
        <v>47</v>
      </c>
    </row>
    <row r="32" spans="1:3" s="15" customFormat="1" ht="15">
      <c r="A32" s="30" t="s">
        <v>24</v>
      </c>
      <c r="B32" s="168">
        <v>825</v>
      </c>
      <c r="C32" s="168">
        <v>1257</v>
      </c>
    </row>
    <row r="33" spans="1:3" s="15" customFormat="1" ht="15.75">
      <c r="A33" s="31" t="s">
        <v>128</v>
      </c>
      <c r="B33" s="33">
        <f>SUM(B31:B32)</f>
        <v>887</v>
      </c>
      <c r="C33" s="33">
        <f>SUM(C31:C32)</f>
        <v>1304</v>
      </c>
    </row>
    <row r="34" spans="1:3" s="15" customFormat="1" ht="15.75">
      <c r="A34" s="32" t="s">
        <v>25</v>
      </c>
      <c r="B34" s="113">
        <f>B26+B29+B33</f>
        <v>1687</v>
      </c>
      <c r="C34" s="113">
        <f>C26+C29+C33</f>
        <v>2747</v>
      </c>
    </row>
    <row r="35" spans="1:4" s="15" customFormat="1" ht="16.5" thickBot="1">
      <c r="A35" s="114" t="s">
        <v>26</v>
      </c>
      <c r="B35" s="115">
        <f>B17+B34</f>
        <v>7639</v>
      </c>
      <c r="C35" s="115">
        <f>C17+C34</f>
        <v>7750</v>
      </c>
      <c r="D35" s="24"/>
    </row>
    <row r="36" spans="1:3" s="15" customFormat="1" ht="16.5" thickTop="1">
      <c r="A36" s="35"/>
      <c r="B36" s="36"/>
      <c r="C36" s="36"/>
    </row>
    <row r="37" spans="1:3" s="15" customFormat="1" ht="9.75" customHeight="1">
      <c r="A37" s="37"/>
      <c r="B37" s="37"/>
      <c r="C37" s="37"/>
    </row>
    <row r="38" spans="1:3" s="15" customFormat="1" ht="15.75">
      <c r="A38" s="38" t="s">
        <v>27</v>
      </c>
      <c r="B38" s="39"/>
      <c r="C38" s="39"/>
    </row>
    <row r="39" spans="1:3" s="15" customFormat="1" ht="15">
      <c r="A39" s="30" t="s">
        <v>28</v>
      </c>
      <c r="B39" s="14">
        <v>1439</v>
      </c>
      <c r="C39" s="14">
        <v>1439</v>
      </c>
    </row>
    <row r="40" spans="1:3" s="15" customFormat="1" ht="15">
      <c r="A40" s="30" t="s">
        <v>29</v>
      </c>
      <c r="B40" s="16">
        <v>-13</v>
      </c>
      <c r="C40" s="16">
        <v>-12</v>
      </c>
    </row>
    <row r="41" spans="1:3" s="15" customFormat="1" ht="15">
      <c r="A41" s="26" t="s">
        <v>129</v>
      </c>
      <c r="B41" s="40">
        <v>3382</v>
      </c>
      <c r="C41" s="40">
        <v>3388</v>
      </c>
    </row>
    <row r="42" spans="1:3" s="15" customFormat="1" ht="15">
      <c r="A42" s="26" t="s">
        <v>30</v>
      </c>
      <c r="B42" s="40">
        <v>339</v>
      </c>
      <c r="C42" s="40">
        <v>337</v>
      </c>
    </row>
    <row r="43" spans="1:3" s="15" customFormat="1" ht="15">
      <c r="A43" s="26" t="s">
        <v>130</v>
      </c>
      <c r="B43" s="40">
        <v>978</v>
      </c>
      <c r="C43" s="40">
        <v>955</v>
      </c>
    </row>
    <row r="44" spans="1:3" s="15" customFormat="1" ht="15">
      <c r="A44" s="30" t="s">
        <v>31</v>
      </c>
      <c r="B44" s="185">
        <v>845</v>
      </c>
      <c r="C44" s="40">
        <v>869</v>
      </c>
    </row>
    <row r="45" spans="1:3" s="15" customFormat="1" ht="15">
      <c r="A45" s="30" t="s">
        <v>32</v>
      </c>
      <c r="B45" s="184">
        <v>-43</v>
      </c>
      <c r="C45" s="16">
        <v>-21</v>
      </c>
    </row>
    <row r="46" spans="1:3" s="15" customFormat="1" ht="15">
      <c r="A46" s="30" t="s">
        <v>33</v>
      </c>
      <c r="B46" s="16">
        <v>49</v>
      </c>
      <c r="C46" s="16">
        <v>-22</v>
      </c>
    </row>
    <row r="47" spans="1:3" s="15" customFormat="1" ht="15.75">
      <c r="A47" s="41" t="s">
        <v>34</v>
      </c>
      <c r="B47" s="42">
        <f>SUM(B38:B46)</f>
        <v>6976</v>
      </c>
      <c r="C47" s="42">
        <f>SUM(C38:C46)</f>
        <v>6933</v>
      </c>
    </row>
    <row r="48" spans="1:3" s="15" customFormat="1" ht="15.75" thickTop="1">
      <c r="A48" s="43"/>
      <c r="B48" s="23"/>
      <c r="C48" s="23"/>
    </row>
    <row r="49" spans="1:3" s="15" customFormat="1" ht="15.75">
      <c r="A49" s="34" t="s">
        <v>142</v>
      </c>
      <c r="B49" s="21">
        <v>12</v>
      </c>
      <c r="C49" s="21">
        <v>21</v>
      </c>
    </row>
    <row r="50" spans="1:3" s="15" customFormat="1" ht="15">
      <c r="A50" s="43"/>
      <c r="B50" s="23"/>
      <c r="C50" s="23"/>
    </row>
    <row r="51" spans="1:4" s="15" customFormat="1" ht="15.75">
      <c r="A51" s="44" t="s">
        <v>35</v>
      </c>
      <c r="B51" s="45"/>
      <c r="C51" s="45"/>
      <c r="D51" s="24"/>
    </row>
    <row r="52" spans="1:3" s="15" customFormat="1" ht="15.75">
      <c r="A52" s="116" t="s">
        <v>36</v>
      </c>
      <c r="B52" s="11"/>
      <c r="C52" s="132"/>
    </row>
    <row r="53" spans="1:3" s="15" customFormat="1" ht="15.75">
      <c r="A53" s="117" t="s">
        <v>37</v>
      </c>
      <c r="B53" s="118">
        <v>26</v>
      </c>
      <c r="C53" s="118">
        <v>44</v>
      </c>
    </row>
    <row r="54" spans="1:3" s="15" customFormat="1" ht="15.75">
      <c r="A54" s="200" t="s">
        <v>38</v>
      </c>
      <c r="B54" s="201"/>
      <c r="C54" s="202"/>
    </row>
    <row r="55" spans="1:3" s="15" customFormat="1" ht="15">
      <c r="A55" s="119" t="s">
        <v>39</v>
      </c>
      <c r="B55" s="135" t="s">
        <v>143</v>
      </c>
      <c r="C55" s="135" t="s">
        <v>143</v>
      </c>
    </row>
    <row r="56" spans="1:3" s="15" customFormat="1" ht="15">
      <c r="A56" s="119" t="s">
        <v>40</v>
      </c>
      <c r="B56" s="119">
        <v>18</v>
      </c>
      <c r="C56" s="119">
        <v>18</v>
      </c>
    </row>
    <row r="57" spans="1:3" s="15" customFormat="1" ht="15">
      <c r="A57" s="119" t="s">
        <v>41</v>
      </c>
      <c r="B57" s="119">
        <v>37</v>
      </c>
      <c r="C57" s="119">
        <v>35</v>
      </c>
    </row>
    <row r="58" spans="1:3" s="15" customFormat="1" ht="15">
      <c r="A58" s="119" t="s">
        <v>42</v>
      </c>
      <c r="B58" s="120">
        <v>80</v>
      </c>
      <c r="C58" s="120">
        <v>123</v>
      </c>
    </row>
    <row r="59" spans="1:3" s="15" customFormat="1" ht="16.5" customHeight="1">
      <c r="A59" s="121" t="s">
        <v>43</v>
      </c>
      <c r="B59" s="120">
        <v>74</v>
      </c>
      <c r="C59" s="120">
        <v>57</v>
      </c>
    </row>
    <row r="60" spans="1:3" s="15" customFormat="1" ht="15">
      <c r="A60" s="71" t="s">
        <v>44</v>
      </c>
      <c r="B60" s="69">
        <v>149</v>
      </c>
      <c r="C60" s="69">
        <v>148</v>
      </c>
    </row>
    <row r="61" spans="1:3" s="15" customFormat="1" ht="15">
      <c r="A61" s="48" t="s">
        <v>45</v>
      </c>
      <c r="B61" s="49">
        <v>35</v>
      </c>
      <c r="C61" s="49">
        <v>39</v>
      </c>
    </row>
    <row r="62" spans="1:3" s="15" customFormat="1" ht="15">
      <c r="A62" s="50" t="s">
        <v>46</v>
      </c>
      <c r="B62" s="29">
        <v>47</v>
      </c>
      <c r="C62" s="29">
        <v>69</v>
      </c>
    </row>
    <row r="63" spans="1:3" s="15" customFormat="1" ht="15">
      <c r="A63" s="48" t="s">
        <v>10</v>
      </c>
      <c r="B63" s="49">
        <v>31</v>
      </c>
      <c r="C63" s="49">
        <v>46</v>
      </c>
    </row>
    <row r="64" spans="1:3" s="15" customFormat="1" ht="15">
      <c r="A64" s="28" t="s">
        <v>47</v>
      </c>
      <c r="B64" s="187">
        <v>154</v>
      </c>
      <c r="C64" s="29">
        <v>217</v>
      </c>
    </row>
    <row r="65" spans="1:3" s="53" customFormat="1" ht="15.75">
      <c r="A65" s="46" t="s">
        <v>48</v>
      </c>
      <c r="B65" s="51">
        <f>SUM(B56:B64)</f>
        <v>625</v>
      </c>
      <c r="C65" s="51">
        <f>SUM(C56:C64)</f>
        <v>752</v>
      </c>
    </row>
    <row r="66" spans="1:3" s="15" customFormat="1" ht="15.75">
      <c r="A66" s="54" t="s">
        <v>49</v>
      </c>
      <c r="B66" s="188">
        <f>B53+B65</f>
        <v>651</v>
      </c>
      <c r="C66" s="55">
        <f>C53+C65</f>
        <v>796</v>
      </c>
    </row>
    <row r="67" spans="1:3" s="15" customFormat="1" ht="15.75">
      <c r="A67" s="56"/>
      <c r="B67" s="57"/>
      <c r="C67" s="57"/>
    </row>
    <row r="68" spans="1:4" s="15" customFormat="1" ht="15.75">
      <c r="A68" s="41" t="s">
        <v>50</v>
      </c>
      <c r="B68" s="58">
        <f>B47+B53+B65+B49</f>
        <v>7639</v>
      </c>
      <c r="C68" s="58">
        <f>C47+C53+C65+C49</f>
        <v>7750</v>
      </c>
      <c r="D68" s="24"/>
    </row>
    <row r="69" spans="1:3" s="61" customFormat="1" ht="14.25">
      <c r="A69" s="59"/>
      <c r="B69" s="60"/>
      <c r="C69" s="60"/>
    </row>
    <row r="70" spans="1:3" s="37" customFormat="1" ht="15" customHeight="1">
      <c r="A70" s="62" t="s">
        <v>150</v>
      </c>
      <c r="B70" s="192" t="s">
        <v>51</v>
      </c>
      <c r="C70" s="192"/>
    </row>
  </sheetData>
  <sheetProtection selectLockedCells="1" selectUnlockedCells="1"/>
  <mergeCells count="8">
    <mergeCell ref="A1:C1"/>
    <mergeCell ref="A2:C2"/>
    <mergeCell ref="A3:C3"/>
    <mergeCell ref="B70:C70"/>
    <mergeCell ref="A7:C7"/>
    <mergeCell ref="A28:C28"/>
    <mergeCell ref="A30:C30"/>
    <mergeCell ref="A54:C54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67:C69 B34:C34 B37:C37 B20:C21 B41:C43 B17:C18 B50:C50 B8:C14 B58:C65 B31:C31 B48:C48 B39:C39 B23:C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1:C51 B45:C45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53:C53 B15:C16 B22:C22 B27:C27 B29:C29 B40:C40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 scale="5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showGridLines="0" zoomScale="75" zoomScaleNormal="75" zoomScalePageLayoutView="0" workbookViewId="0" topLeftCell="A1">
      <selection activeCell="B34" sqref="B34"/>
    </sheetView>
  </sheetViews>
  <sheetFormatPr defaultColWidth="9.28125" defaultRowHeight="12.75"/>
  <cols>
    <col min="1" max="1" width="59.00390625" style="63" customWidth="1"/>
    <col min="2" max="2" width="26.57421875" style="64" customWidth="1"/>
    <col min="3" max="3" width="24.7109375" style="65" customWidth="1"/>
    <col min="4" max="16384" width="9.28125" style="66" customWidth="1"/>
  </cols>
  <sheetData>
    <row r="1" spans="1:3" s="3" customFormat="1" ht="36.75" customHeight="1">
      <c r="A1" s="189" t="s">
        <v>0</v>
      </c>
      <c r="B1" s="189"/>
      <c r="C1" s="189"/>
    </row>
    <row r="2" spans="1:3" s="68" customFormat="1" ht="15.75">
      <c r="A2" s="4"/>
      <c r="B2" s="67"/>
      <c r="C2" s="67"/>
    </row>
    <row r="3" spans="1:3" s="68" customFormat="1" ht="15.75">
      <c r="A3" s="190" t="s">
        <v>149</v>
      </c>
      <c r="B3" s="190"/>
      <c r="C3" s="190"/>
    </row>
    <row r="4" spans="1:3" ht="17.25" customHeight="1">
      <c r="A4" s="191" t="s">
        <v>156</v>
      </c>
      <c r="B4" s="191"/>
      <c r="C4" s="191"/>
    </row>
    <row r="5" spans="1:3" ht="17.25" customHeight="1">
      <c r="A5" s="5"/>
      <c r="B5" s="5"/>
      <c r="C5" s="5"/>
    </row>
    <row r="6" spans="2:3" ht="17.25" customHeight="1">
      <c r="B6" s="7" t="s">
        <v>1</v>
      </c>
      <c r="C6" s="7" t="s">
        <v>1</v>
      </c>
    </row>
    <row r="7" spans="1:3" ht="15.75">
      <c r="A7" s="8"/>
      <c r="B7" s="9">
        <v>41182</v>
      </c>
      <c r="C7" s="9">
        <v>40816</v>
      </c>
    </row>
    <row r="8" spans="1:3" ht="15">
      <c r="A8" s="13" t="s">
        <v>52</v>
      </c>
      <c r="B8" s="69">
        <v>2466</v>
      </c>
      <c r="C8" s="69">
        <v>2647</v>
      </c>
    </row>
    <row r="9" spans="1:3" ht="15">
      <c r="A9" s="13" t="s">
        <v>131</v>
      </c>
      <c r="B9" s="69">
        <v>170</v>
      </c>
      <c r="C9" s="69">
        <v>1</v>
      </c>
    </row>
    <row r="10" spans="1:3" ht="15.75">
      <c r="A10" s="17" t="s">
        <v>132</v>
      </c>
      <c r="B10" s="33">
        <f>SUM(B8:B9)</f>
        <v>2636</v>
      </c>
      <c r="C10" s="33">
        <f>SUM(C8:C9)</f>
        <v>2648</v>
      </c>
    </row>
    <row r="11" spans="1:3" ht="15">
      <c r="A11" s="203"/>
      <c r="B11" s="204"/>
      <c r="C11" s="205"/>
    </row>
    <row r="12" spans="1:3" ht="15">
      <c r="A12" s="27" t="s">
        <v>53</v>
      </c>
      <c r="B12" s="72">
        <v>-30</v>
      </c>
      <c r="C12" s="72">
        <v>-43</v>
      </c>
    </row>
    <row r="13" spans="1:3" ht="15">
      <c r="A13" s="27" t="s">
        <v>54</v>
      </c>
      <c r="B13" s="73">
        <v>-1140</v>
      </c>
      <c r="C13" s="73">
        <v>-1248</v>
      </c>
    </row>
    <row r="14" spans="1:3" ht="15">
      <c r="A14" s="27" t="s">
        <v>55</v>
      </c>
      <c r="B14" s="73">
        <v>-152</v>
      </c>
      <c r="C14" s="73">
        <v>-142</v>
      </c>
    </row>
    <row r="15" spans="1:3" ht="15">
      <c r="A15" s="27" t="s">
        <v>56</v>
      </c>
      <c r="B15" s="73">
        <v>-1084</v>
      </c>
      <c r="C15" s="73">
        <v>-1077</v>
      </c>
    </row>
    <row r="16" spans="1:3" ht="15">
      <c r="A16" s="27" t="s">
        <v>57</v>
      </c>
      <c r="B16" s="73">
        <v>-198</v>
      </c>
      <c r="C16" s="73">
        <v>-200</v>
      </c>
    </row>
    <row r="17" spans="1:3" ht="15">
      <c r="A17" s="50" t="s">
        <v>58</v>
      </c>
      <c r="B17" s="122">
        <v>-74</v>
      </c>
      <c r="C17" s="122">
        <v>-102</v>
      </c>
    </row>
    <row r="18" spans="1:3" ht="15.75">
      <c r="A18" s="117" t="s">
        <v>133</v>
      </c>
      <c r="B18" s="123">
        <f>SUM(B12:B17)</f>
        <v>-2678</v>
      </c>
      <c r="C18" s="123">
        <f>SUM(C12:C17)</f>
        <v>-2812</v>
      </c>
    </row>
    <row r="19" spans="1:3" ht="15.75">
      <c r="A19" s="35"/>
      <c r="B19" s="75"/>
      <c r="C19" s="126"/>
    </row>
    <row r="20" spans="1:3" ht="15.75">
      <c r="A20" s="27" t="s">
        <v>134</v>
      </c>
      <c r="B20" s="124">
        <v>97</v>
      </c>
      <c r="C20" s="127">
        <v>32</v>
      </c>
    </row>
    <row r="21" spans="1:3" ht="15.75">
      <c r="A21" s="27" t="s">
        <v>135</v>
      </c>
      <c r="B21" s="124">
        <v>-15</v>
      </c>
      <c r="C21" s="127">
        <v>-23</v>
      </c>
    </row>
    <row r="22" spans="1:3" ht="15.75">
      <c r="A22" s="35"/>
      <c r="B22" s="75"/>
      <c r="C22" s="128"/>
    </row>
    <row r="23" spans="1:3" ht="15.75">
      <c r="A23" s="117" t="s">
        <v>59</v>
      </c>
      <c r="B23" s="125">
        <f>B10+B18+B20+B21</f>
        <v>40</v>
      </c>
      <c r="C23" s="125">
        <f>C10+C18+C20+C21</f>
        <v>-155</v>
      </c>
    </row>
    <row r="24" spans="1:3" ht="15">
      <c r="A24" s="71" t="s">
        <v>60</v>
      </c>
      <c r="B24" s="70"/>
      <c r="C24" s="129"/>
    </row>
    <row r="25" spans="1:3" ht="15">
      <c r="A25" s="27" t="s">
        <v>61</v>
      </c>
      <c r="B25" s="76"/>
      <c r="C25" s="130"/>
    </row>
    <row r="26" spans="1:3" ht="15">
      <c r="A26" s="74"/>
      <c r="B26" s="77"/>
      <c r="C26" s="131"/>
    </row>
    <row r="27" spans="1:3" ht="15.75">
      <c r="A27" s="34" t="s">
        <v>145</v>
      </c>
      <c r="B27" s="124">
        <f>SUM(B23:B26)</f>
        <v>40</v>
      </c>
      <c r="C27" s="124">
        <f>SUM(C23:C26)</f>
        <v>-155</v>
      </c>
    </row>
    <row r="28" spans="1:3" ht="15.75">
      <c r="A28" s="34" t="s">
        <v>148</v>
      </c>
      <c r="B28" s="124">
        <v>49</v>
      </c>
      <c r="C28" s="124">
        <v>-73</v>
      </c>
    </row>
    <row r="29" spans="1:3" ht="15.75">
      <c r="A29" s="34" t="s">
        <v>144</v>
      </c>
      <c r="B29" s="124">
        <v>-9</v>
      </c>
      <c r="C29" s="124">
        <v>-82</v>
      </c>
    </row>
    <row r="30" spans="1:3" s="81" customFormat="1" ht="15">
      <c r="A30" s="78"/>
      <c r="B30" s="79"/>
      <c r="C30" s="80"/>
    </row>
    <row r="31" spans="1:3" s="81" customFormat="1" ht="15">
      <c r="A31" s="78"/>
      <c r="B31" s="79"/>
      <c r="C31" s="80"/>
    </row>
    <row r="32" spans="1:3" s="37" customFormat="1" ht="15" customHeight="1">
      <c r="A32" s="62" t="s">
        <v>150</v>
      </c>
      <c r="B32" s="192" t="s">
        <v>51</v>
      </c>
      <c r="C32" s="192"/>
    </row>
  </sheetData>
  <sheetProtection selectLockedCells="1" selectUnlockedCells="1"/>
  <mergeCells count="5">
    <mergeCell ref="A1:C1"/>
    <mergeCell ref="A3:C3"/>
    <mergeCell ref="A4:C4"/>
    <mergeCell ref="B32:C32"/>
    <mergeCell ref="A11:C11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zoomScalePageLayoutView="0" workbookViewId="0" topLeftCell="A1">
      <selection activeCell="B38" sqref="B38"/>
    </sheetView>
  </sheetViews>
  <sheetFormatPr defaultColWidth="9.28125" defaultRowHeight="25.5" customHeight="1"/>
  <cols>
    <col min="1" max="1" width="78.28125" style="82" customWidth="1"/>
    <col min="2" max="3" width="21.00390625" style="83" customWidth="1"/>
    <col min="4" max="16384" width="9.28125" style="82" customWidth="1"/>
  </cols>
  <sheetData>
    <row r="1" spans="1:3" ht="33" customHeight="1">
      <c r="A1" s="189" t="s">
        <v>0</v>
      </c>
      <c r="B1" s="189"/>
      <c r="C1" s="189"/>
    </row>
    <row r="2" spans="1:3" ht="19.5" customHeight="1">
      <c r="A2" s="84"/>
      <c r="B2" s="84"/>
      <c r="C2" s="84"/>
    </row>
    <row r="3" spans="1:3" ht="15" customHeight="1">
      <c r="A3" s="206" t="s">
        <v>62</v>
      </c>
      <c r="B3" s="206"/>
      <c r="C3" s="206"/>
    </row>
    <row r="4" spans="1:3" ht="15" customHeight="1">
      <c r="A4" s="191" t="s">
        <v>156</v>
      </c>
      <c r="B4" s="191"/>
      <c r="C4" s="191"/>
    </row>
    <row r="5" spans="1:3" ht="13.5" customHeight="1">
      <c r="A5" s="85"/>
      <c r="B5" s="86"/>
      <c r="C5" s="86"/>
    </row>
    <row r="6" spans="1:3" ht="13.5" customHeight="1">
      <c r="A6" s="85"/>
      <c r="B6" s="82" t="s">
        <v>1</v>
      </c>
      <c r="C6" s="82" t="s">
        <v>1</v>
      </c>
    </row>
    <row r="7" spans="1:3" s="87" customFormat="1" ht="15" customHeight="1">
      <c r="A7" s="34" t="s">
        <v>63</v>
      </c>
      <c r="B7" s="9">
        <v>41090</v>
      </c>
      <c r="C7" s="9">
        <v>40724</v>
      </c>
    </row>
    <row r="8" spans="1:8" ht="18" customHeight="1">
      <c r="A8" s="27" t="s">
        <v>64</v>
      </c>
      <c r="B8" s="16">
        <v>2551</v>
      </c>
      <c r="C8" s="16">
        <v>2482</v>
      </c>
      <c r="G8" s="88"/>
      <c r="H8" s="88"/>
    </row>
    <row r="9" spans="1:8" ht="18" customHeight="1">
      <c r="A9" s="27" t="s">
        <v>65</v>
      </c>
      <c r="B9" s="16">
        <v>-1012</v>
      </c>
      <c r="C9" s="16">
        <v>-1229</v>
      </c>
      <c r="G9" s="88"/>
      <c r="H9" s="88"/>
    </row>
    <row r="10" spans="1:8" ht="18.75" customHeight="1">
      <c r="A10" s="27" t="s">
        <v>66</v>
      </c>
      <c r="B10" s="16">
        <v>-1151</v>
      </c>
      <c r="C10" s="16">
        <v>-1129</v>
      </c>
      <c r="G10" s="88"/>
      <c r="H10" s="88"/>
    </row>
    <row r="11" spans="1:8" ht="18.75" customHeight="1">
      <c r="A11" s="27" t="s">
        <v>146</v>
      </c>
      <c r="B11" s="16">
        <v>-423</v>
      </c>
      <c r="C11" s="16">
        <v>-305</v>
      </c>
      <c r="G11" s="88"/>
      <c r="H11" s="88"/>
    </row>
    <row r="12" spans="1:8" ht="18.75" customHeight="1">
      <c r="A12" s="27" t="s">
        <v>67</v>
      </c>
      <c r="B12" s="16">
        <v>-4</v>
      </c>
      <c r="C12" s="16">
        <v>-38</v>
      </c>
      <c r="G12" s="88"/>
      <c r="H12" s="88"/>
    </row>
    <row r="13" spans="1:8" ht="18" customHeight="1">
      <c r="A13" s="27" t="s">
        <v>125</v>
      </c>
      <c r="B13" s="16"/>
      <c r="C13" s="16"/>
      <c r="G13" s="88"/>
      <c r="H13" s="88"/>
    </row>
    <row r="14" spans="1:8" ht="18" customHeight="1">
      <c r="A14" s="50" t="s">
        <v>68</v>
      </c>
      <c r="B14" s="19">
        <v>42</v>
      </c>
      <c r="C14" s="19">
        <v>31</v>
      </c>
      <c r="G14" s="88"/>
      <c r="H14" s="88"/>
    </row>
    <row r="15" spans="1:3" ht="18" customHeight="1">
      <c r="A15" s="27" t="s">
        <v>69</v>
      </c>
      <c r="B15" s="16">
        <v>-63</v>
      </c>
      <c r="C15" s="16">
        <v>-10</v>
      </c>
    </row>
    <row r="16" spans="1:3" ht="18" customHeight="1">
      <c r="A16" s="34" t="s">
        <v>70</v>
      </c>
      <c r="B16" s="89">
        <f>SUM(B8:B15)</f>
        <v>-60</v>
      </c>
      <c r="C16" s="89">
        <f>SUM(C8:C15)</f>
        <v>-198</v>
      </c>
    </row>
    <row r="17" spans="1:3" ht="18" customHeight="1">
      <c r="A17" s="90"/>
      <c r="B17" s="91"/>
      <c r="C17" s="91"/>
    </row>
    <row r="18" spans="1:3" ht="15" customHeight="1">
      <c r="A18" s="92" t="s">
        <v>71</v>
      </c>
      <c r="B18" s="93"/>
      <c r="C18" s="93"/>
    </row>
    <row r="19" spans="1:3" ht="18" customHeight="1">
      <c r="A19" s="27" t="s">
        <v>72</v>
      </c>
      <c r="B19" s="16">
        <v>-567</v>
      </c>
      <c r="C19" s="16">
        <v>-746</v>
      </c>
    </row>
    <row r="20" spans="1:3" ht="18" customHeight="1">
      <c r="A20" s="27" t="s">
        <v>73</v>
      </c>
      <c r="B20" s="16">
        <v>235</v>
      </c>
      <c r="C20" s="16"/>
    </row>
    <row r="21" spans="1:3" ht="18" customHeight="1">
      <c r="A21" s="27" t="s">
        <v>74</v>
      </c>
      <c r="B21" s="16"/>
      <c r="C21" s="16"/>
    </row>
    <row r="22" spans="1:4" ht="18" customHeight="1">
      <c r="A22" s="27" t="s">
        <v>75</v>
      </c>
      <c r="B22" s="170"/>
      <c r="C22" s="170">
        <v>-900</v>
      </c>
      <c r="D22" s="169"/>
    </row>
    <row r="23" spans="1:3" ht="18" customHeight="1">
      <c r="A23" s="27" t="s">
        <v>17</v>
      </c>
      <c r="B23" s="16"/>
      <c r="C23" s="16"/>
    </row>
    <row r="24" spans="1:3" ht="18" customHeight="1">
      <c r="A24" s="34" t="s">
        <v>76</v>
      </c>
      <c r="B24" s="89">
        <f>SUM(B19:B23)</f>
        <v>-332</v>
      </c>
      <c r="C24" s="89">
        <f>SUM(C19:C23)</f>
        <v>-1646</v>
      </c>
    </row>
    <row r="25" spans="1:3" ht="18" customHeight="1">
      <c r="A25" s="90"/>
      <c r="B25" s="91"/>
      <c r="C25" s="91"/>
    </row>
    <row r="26" spans="1:3" ht="18" customHeight="1">
      <c r="A26" s="92" t="s">
        <v>77</v>
      </c>
      <c r="B26" s="94"/>
      <c r="C26" s="94"/>
    </row>
    <row r="27" spans="1:3" ht="18" customHeight="1">
      <c r="A27" s="95" t="s">
        <v>78</v>
      </c>
      <c r="B27" s="16"/>
      <c r="C27" s="16">
        <v>2967</v>
      </c>
    </row>
    <row r="28" spans="1:3" ht="18" customHeight="1">
      <c r="A28" s="27" t="s">
        <v>79</v>
      </c>
      <c r="B28" s="16">
        <v>-7</v>
      </c>
      <c r="C28" s="16">
        <v>-195</v>
      </c>
    </row>
    <row r="29" spans="1:3" ht="18" customHeight="1">
      <c r="A29" s="27" t="s">
        <v>80</v>
      </c>
      <c r="B29" s="16"/>
      <c r="C29" s="16">
        <v>755</v>
      </c>
    </row>
    <row r="30" spans="1:3" ht="18" customHeight="1">
      <c r="A30" s="27" t="s">
        <v>81</v>
      </c>
      <c r="B30" s="16"/>
      <c r="C30" s="16">
        <v>-910</v>
      </c>
    </row>
    <row r="31" spans="1:3" ht="18" customHeight="1">
      <c r="A31" s="27" t="s">
        <v>82</v>
      </c>
      <c r="B31" s="16">
        <v>-18</v>
      </c>
      <c r="C31" s="16">
        <v>-16</v>
      </c>
    </row>
    <row r="32" spans="1:3" ht="18" customHeight="1">
      <c r="A32" s="27" t="s">
        <v>83</v>
      </c>
      <c r="B32" s="19"/>
      <c r="C32" s="19">
        <v>-11</v>
      </c>
    </row>
    <row r="33" spans="1:3" ht="18" customHeight="1">
      <c r="A33" s="96" t="s">
        <v>84</v>
      </c>
      <c r="B33" s="19"/>
      <c r="C33" s="19"/>
    </row>
    <row r="34" spans="1:3" ht="18" customHeight="1">
      <c r="A34" s="34" t="s">
        <v>85</v>
      </c>
      <c r="B34" s="89">
        <f>SUM(B27:B33)</f>
        <v>-25</v>
      </c>
      <c r="C34" s="89">
        <f>SUM(C27:C33)</f>
        <v>2590</v>
      </c>
    </row>
    <row r="35" spans="1:3" ht="18" customHeight="1">
      <c r="A35" s="90"/>
      <c r="B35" s="91"/>
      <c r="C35" s="91"/>
    </row>
    <row r="36" spans="1:3" ht="18" customHeight="1">
      <c r="A36" s="71" t="s">
        <v>86</v>
      </c>
      <c r="B36" s="94">
        <f>B16+B24+B34</f>
        <v>-417</v>
      </c>
      <c r="C36" s="94">
        <f>C16+C24+C34</f>
        <v>746</v>
      </c>
    </row>
    <row r="37" spans="1:3" ht="18" customHeight="1">
      <c r="A37" s="27" t="s">
        <v>87</v>
      </c>
      <c r="B37" s="97">
        <v>1304</v>
      </c>
      <c r="C37" s="97">
        <v>548</v>
      </c>
    </row>
    <row r="38" spans="1:3" ht="15" customHeight="1">
      <c r="A38" s="98"/>
      <c r="B38" s="94"/>
      <c r="C38" s="94"/>
    </row>
    <row r="39" spans="1:3" ht="18" customHeight="1">
      <c r="A39" s="93" t="s">
        <v>88</v>
      </c>
      <c r="B39" s="99">
        <f>B37+B36</f>
        <v>887</v>
      </c>
      <c r="C39" s="99">
        <f>C37+C36</f>
        <v>1294</v>
      </c>
    </row>
    <row r="40" spans="1:3" ht="18" customHeight="1">
      <c r="A40" s="88"/>
      <c r="B40" s="100"/>
      <c r="C40" s="100"/>
    </row>
    <row r="41" spans="1:3" s="37" customFormat="1" ht="15" customHeight="1">
      <c r="A41" s="62" t="s">
        <v>150</v>
      </c>
      <c r="B41" s="192" t="s">
        <v>51</v>
      </c>
      <c r="C41" s="192"/>
    </row>
    <row r="42" spans="1:2" s="37" customFormat="1" ht="15" customHeight="1">
      <c r="A42" s="62"/>
      <c r="B42" s="62"/>
    </row>
    <row r="43" spans="1:3" s="37" customFormat="1" ht="15" customHeight="1">
      <c r="A43" s="62"/>
      <c r="B43" s="192"/>
      <c r="C43" s="192"/>
    </row>
    <row r="44" spans="1:2" s="37" customFormat="1" ht="15" customHeight="1">
      <c r="A44" s="62"/>
      <c r="B44" s="62"/>
    </row>
    <row r="45" spans="1:3" ht="13.5" customHeight="1">
      <c r="A45" s="88"/>
      <c r="B45" s="100"/>
      <c r="C45" s="100"/>
    </row>
  </sheetData>
  <sheetProtection selectLockedCells="1" selectUnlockedCells="1"/>
  <mergeCells count="5">
    <mergeCell ref="B43:C43"/>
    <mergeCell ref="A1:C1"/>
    <mergeCell ref="A3:C3"/>
    <mergeCell ref="A4:C4"/>
    <mergeCell ref="B41:C41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5:C45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0:C40 B37:C37 B8:C22 B24:C35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zoomScalePageLayoutView="0" workbookViewId="0" topLeftCell="C1">
      <selection activeCell="I27" sqref="I27"/>
    </sheetView>
  </sheetViews>
  <sheetFormatPr defaultColWidth="9.28125" defaultRowHeight="15" customHeight="1"/>
  <cols>
    <col min="1" max="1" width="36.140625" style="166" customWidth="1"/>
    <col min="2" max="2" width="11.00390625" style="136" customWidth="1"/>
    <col min="3" max="3" width="10.7109375" style="136" customWidth="1"/>
    <col min="4" max="4" width="11.57421875" style="136" customWidth="1"/>
    <col min="5" max="5" width="11.00390625" style="136" customWidth="1"/>
    <col min="6" max="6" width="10.7109375" style="136" customWidth="1"/>
    <col min="7" max="7" width="10.140625" style="167" customWidth="1"/>
    <col min="8" max="8" width="9.421875" style="136" customWidth="1"/>
    <col min="9" max="9" width="9.28125" style="136" customWidth="1"/>
    <col min="10" max="10" width="10.7109375" style="136" customWidth="1"/>
    <col min="11" max="11" width="9.28125" style="136" customWidth="1"/>
    <col min="12" max="12" width="10.140625" style="136" customWidth="1"/>
    <col min="13" max="16384" width="9.28125" style="136" customWidth="1"/>
  </cols>
  <sheetData>
    <row r="1" spans="1:10" ht="36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8" ht="15" customHeight="1">
      <c r="A2" s="137"/>
      <c r="B2" s="137"/>
      <c r="C2" s="137"/>
      <c r="D2" s="137"/>
      <c r="E2" s="137"/>
      <c r="F2" s="137"/>
      <c r="G2" s="137"/>
      <c r="H2" s="138"/>
    </row>
    <row r="3" spans="1:10" s="139" customFormat="1" ht="15" customHeight="1">
      <c r="A3" s="209" t="s">
        <v>89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s="139" customFormat="1" ht="15" customHeight="1">
      <c r="A4" s="208" t="s">
        <v>155</v>
      </c>
      <c r="B4" s="208"/>
      <c r="C4" s="208"/>
      <c r="D4" s="208"/>
      <c r="E4" s="208"/>
      <c r="F4" s="208"/>
      <c r="G4" s="208"/>
      <c r="H4" s="208"/>
      <c r="I4" s="208"/>
      <c r="J4" s="208"/>
    </row>
    <row r="5" spans="1:8" s="139" customFormat="1" ht="15" customHeight="1">
      <c r="A5" s="140"/>
      <c r="B5" s="141"/>
      <c r="C5" s="141"/>
      <c r="D5" s="141"/>
      <c r="E5" s="141"/>
      <c r="F5" s="141"/>
      <c r="G5" s="142"/>
      <c r="H5" s="143"/>
    </row>
    <row r="6" spans="1:10" s="139" customFormat="1" ht="15" customHeight="1">
      <c r="A6" s="140"/>
      <c r="B6" s="144"/>
      <c r="C6" s="144"/>
      <c r="D6" s="144"/>
      <c r="E6" s="144"/>
      <c r="F6" s="144"/>
      <c r="G6" s="145"/>
      <c r="J6" s="146" t="s">
        <v>1</v>
      </c>
    </row>
    <row r="7" spans="1:12" s="152" customFormat="1" ht="30" customHeight="1">
      <c r="A7" s="147"/>
      <c r="B7" s="148" t="s">
        <v>90</v>
      </c>
      <c r="C7" s="148" t="s">
        <v>29</v>
      </c>
      <c r="D7" s="149" t="s">
        <v>129</v>
      </c>
      <c r="E7" s="150" t="s">
        <v>153</v>
      </c>
      <c r="F7" s="150" t="s">
        <v>152</v>
      </c>
      <c r="G7" s="148" t="s">
        <v>91</v>
      </c>
      <c r="H7" s="148" t="s">
        <v>92</v>
      </c>
      <c r="I7" s="148" t="s">
        <v>32</v>
      </c>
      <c r="J7" s="148" t="s">
        <v>34</v>
      </c>
      <c r="K7" s="148" t="s">
        <v>142</v>
      </c>
      <c r="L7" s="151" t="s">
        <v>147</v>
      </c>
    </row>
    <row r="8" spans="1:12" ht="15" customHeight="1">
      <c r="A8" s="157" t="s">
        <v>151</v>
      </c>
      <c r="B8" s="172">
        <v>1439</v>
      </c>
      <c r="C8" s="173">
        <v>-12</v>
      </c>
      <c r="D8" s="172">
        <v>3388</v>
      </c>
      <c r="E8" s="172">
        <v>337</v>
      </c>
      <c r="F8" s="172">
        <v>120</v>
      </c>
      <c r="G8" s="172">
        <v>835</v>
      </c>
      <c r="H8" s="172">
        <v>869</v>
      </c>
      <c r="I8" s="173">
        <v>-43</v>
      </c>
      <c r="J8" s="172">
        <f>SUM(B8:I8)</f>
        <v>6933</v>
      </c>
      <c r="K8" s="172">
        <v>21</v>
      </c>
      <c r="L8" s="172">
        <v>6954</v>
      </c>
    </row>
    <row r="9" spans="1:12" ht="15" customHeight="1">
      <c r="A9" s="153" t="s">
        <v>93</v>
      </c>
      <c r="B9" s="172"/>
      <c r="C9" s="172"/>
      <c r="D9" s="172"/>
      <c r="E9" s="172"/>
      <c r="F9" s="172"/>
      <c r="G9" s="172"/>
      <c r="H9" s="174"/>
      <c r="I9" s="174"/>
      <c r="J9" s="172">
        <f>SUM(B9:I9)</f>
        <v>0</v>
      </c>
      <c r="K9" s="172"/>
      <c r="L9" s="171">
        <f>SUM(J9:K9)</f>
        <v>0</v>
      </c>
    </row>
    <row r="10" spans="1:12" ht="15" customHeight="1">
      <c r="A10" s="154" t="s">
        <v>33</v>
      </c>
      <c r="B10" s="175"/>
      <c r="C10" s="175"/>
      <c r="D10" s="175"/>
      <c r="E10" s="176"/>
      <c r="F10" s="176"/>
      <c r="G10" s="176"/>
      <c r="H10" s="176">
        <v>49</v>
      </c>
      <c r="I10" s="171"/>
      <c r="J10" s="171">
        <f>SUM(B10:I10)</f>
        <v>49</v>
      </c>
      <c r="K10" s="171">
        <v>-9</v>
      </c>
      <c r="L10" s="171">
        <f>SUM(J10:K10)</f>
        <v>40</v>
      </c>
    </row>
    <row r="11" spans="1:12" ht="15" customHeight="1">
      <c r="A11" s="155" t="s">
        <v>94</v>
      </c>
      <c r="B11" s="175"/>
      <c r="C11" s="175"/>
      <c r="D11" s="177"/>
      <c r="E11" s="176"/>
      <c r="F11" s="176"/>
      <c r="G11" s="176"/>
      <c r="H11" s="176"/>
      <c r="I11" s="176"/>
      <c r="J11" s="172">
        <f>SUM(B11:I11)</f>
        <v>0</v>
      </c>
      <c r="K11" s="176"/>
      <c r="L11" s="176">
        <f>SUM(J11:K11)</f>
        <v>0</v>
      </c>
    </row>
    <row r="12" spans="1:12" ht="17.25" customHeight="1">
      <c r="A12" s="156" t="s">
        <v>95</v>
      </c>
      <c r="B12" s="178"/>
      <c r="C12" s="178">
        <v>-1</v>
      </c>
      <c r="D12" s="178">
        <v>-6</v>
      </c>
      <c r="E12" s="176">
        <v>2</v>
      </c>
      <c r="F12" s="176">
        <v>24</v>
      </c>
      <c r="G12" s="176">
        <v>-1</v>
      </c>
      <c r="H12" s="176">
        <v>-24</v>
      </c>
      <c r="I12" s="176"/>
      <c r="J12" s="172">
        <f>SUM(B12:I12)</f>
        <v>-6</v>
      </c>
      <c r="K12" s="176"/>
      <c r="L12" s="176">
        <f>SUM(J12:K12)</f>
        <v>-6</v>
      </c>
    </row>
    <row r="13" spans="1:12" ht="15" customHeight="1">
      <c r="A13" s="157" t="s">
        <v>154</v>
      </c>
      <c r="B13" s="172">
        <f>SUM(B8:B12)</f>
        <v>1439</v>
      </c>
      <c r="C13" s="172">
        <f>SUM(C8:C12)</f>
        <v>-13</v>
      </c>
      <c r="D13" s="172">
        <f>SUM(D8:D12)</f>
        <v>3382</v>
      </c>
      <c r="E13" s="172">
        <f>SUM(E8:E12)</f>
        <v>339</v>
      </c>
      <c r="F13" s="172">
        <f aca="true" t="shared" si="0" ref="F13:L13">SUM(F8:F12)</f>
        <v>144</v>
      </c>
      <c r="G13" s="172">
        <f t="shared" si="0"/>
        <v>834</v>
      </c>
      <c r="H13" s="172">
        <f t="shared" si="0"/>
        <v>894</v>
      </c>
      <c r="I13" s="173">
        <v>-43</v>
      </c>
      <c r="J13" s="172">
        <f t="shared" si="0"/>
        <v>6976</v>
      </c>
      <c r="K13" s="172">
        <f t="shared" si="0"/>
        <v>12</v>
      </c>
      <c r="L13" s="172">
        <f t="shared" si="0"/>
        <v>6988</v>
      </c>
    </row>
    <row r="14" spans="1:8" s="161" customFormat="1" ht="34.5" customHeight="1">
      <c r="A14" s="158"/>
      <c r="B14" s="159"/>
      <c r="C14" s="159"/>
      <c r="D14" s="159"/>
      <c r="E14" s="159"/>
      <c r="F14" s="159"/>
      <c r="G14" s="160"/>
      <c r="H14" s="138"/>
    </row>
    <row r="15" spans="1:8" s="165" customFormat="1" ht="15" customHeight="1">
      <c r="A15" s="62" t="s">
        <v>150</v>
      </c>
      <c r="B15" s="207" t="s">
        <v>51</v>
      </c>
      <c r="C15" s="207"/>
      <c r="D15" s="207"/>
      <c r="E15" s="162"/>
      <c r="F15" s="163"/>
      <c r="G15" s="164"/>
      <c r="H15" s="163"/>
    </row>
  </sheetData>
  <sheetProtection selectLockedCells="1" selectUnlockedCells="1"/>
  <mergeCells count="4">
    <mergeCell ref="B15:D15"/>
    <mergeCell ref="A4:J4"/>
    <mergeCell ref="A3:J3"/>
    <mergeCell ref="A1:J1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="115" zoomScaleNormal="115" zoomScalePageLayoutView="0" workbookViewId="0" topLeftCell="A1">
      <selection activeCell="A1" sqref="A1:D1"/>
    </sheetView>
  </sheetViews>
  <sheetFormatPr defaultColWidth="9.140625" defaultRowHeight="12.75"/>
  <cols>
    <col min="1" max="1" width="3.28125" style="101" customWidth="1"/>
    <col min="2" max="2" width="74.421875" style="101" customWidth="1"/>
    <col min="3" max="3" width="17.421875" style="101" customWidth="1"/>
    <col min="4" max="4" width="20.00390625" style="101" customWidth="1"/>
    <col min="5" max="16384" width="9.140625" style="101" customWidth="1"/>
  </cols>
  <sheetData>
    <row r="1" spans="1:4" ht="20.25">
      <c r="A1" s="211" t="s">
        <v>0</v>
      </c>
      <c r="B1" s="211"/>
      <c r="C1" s="211"/>
      <c r="D1" s="211"/>
    </row>
    <row r="2" spans="1:4" ht="16.5" customHeight="1">
      <c r="A2" s="212" t="s">
        <v>96</v>
      </c>
      <c r="B2" s="212"/>
      <c r="C2" s="212"/>
      <c r="D2" s="212"/>
    </row>
    <row r="3" spans="1:4" ht="36.75" customHeight="1">
      <c r="A3" s="102"/>
      <c r="B3" s="213"/>
      <c r="C3" s="213"/>
      <c r="D3" s="213"/>
    </row>
    <row r="4" spans="1:4" ht="15" customHeight="1">
      <c r="A4" s="214" t="s">
        <v>97</v>
      </c>
      <c r="B4" s="214"/>
      <c r="C4" s="214"/>
      <c r="D4" s="214"/>
    </row>
    <row r="5" spans="1:4" ht="15" customHeight="1">
      <c r="A5" s="102"/>
      <c r="B5" s="191" t="s">
        <v>155</v>
      </c>
      <c r="C5" s="191"/>
      <c r="D5" s="191"/>
    </row>
    <row r="6" spans="1:4" ht="15">
      <c r="A6" s="102"/>
      <c r="B6" s="104"/>
      <c r="C6" s="104"/>
      <c r="D6" s="104"/>
    </row>
    <row r="7" spans="1:4" ht="15" customHeight="1">
      <c r="A7" s="105" t="s">
        <v>98</v>
      </c>
      <c r="B7" s="215" t="s">
        <v>99</v>
      </c>
      <c r="C7" s="215"/>
      <c r="D7" s="215"/>
    </row>
    <row r="8" spans="1:4" ht="25.5" customHeight="1">
      <c r="A8" s="102"/>
      <c r="B8" s="213" t="s">
        <v>100</v>
      </c>
      <c r="C8" s="213"/>
      <c r="D8" s="213"/>
    </row>
    <row r="9" spans="1:4" ht="25.5" customHeight="1">
      <c r="A9" s="102"/>
      <c r="B9" s="213" t="s">
        <v>101</v>
      </c>
      <c r="C9" s="213"/>
      <c r="D9" s="213"/>
    </row>
    <row r="10" spans="1:4" s="134" customFormat="1" ht="27.75" customHeight="1">
      <c r="A10" s="133"/>
      <c r="B10" s="216" t="s">
        <v>138</v>
      </c>
      <c r="C10" s="216"/>
      <c r="D10" s="216"/>
    </row>
    <row r="11" spans="1:4" ht="13.5" customHeight="1">
      <c r="A11" s="102"/>
      <c r="B11" s="216" t="s">
        <v>137</v>
      </c>
      <c r="C11" s="216"/>
      <c r="D11" s="216"/>
    </row>
    <row r="12" spans="1:4" ht="25.5" customHeight="1">
      <c r="A12" s="102"/>
      <c r="B12" s="216" t="s">
        <v>139</v>
      </c>
      <c r="C12" s="216"/>
      <c r="D12" s="216"/>
    </row>
    <row r="13" spans="1:4" ht="15" customHeight="1">
      <c r="A13" s="102"/>
      <c r="B13" s="213" t="s">
        <v>102</v>
      </c>
      <c r="C13" s="213"/>
      <c r="D13" s="213"/>
    </row>
    <row r="14" spans="1:4" ht="15" customHeight="1">
      <c r="A14" s="22" t="s">
        <v>103</v>
      </c>
      <c r="B14" s="213" t="s">
        <v>104</v>
      </c>
      <c r="C14" s="213"/>
      <c r="D14" s="213"/>
    </row>
    <row r="15" spans="1:4" ht="15">
      <c r="A15" s="22" t="s">
        <v>103</v>
      </c>
      <c r="B15" s="106" t="s">
        <v>105</v>
      </c>
      <c r="C15"/>
      <c r="D15"/>
    </row>
    <row r="16" spans="1:4" ht="15" customHeight="1">
      <c r="A16" s="22" t="s">
        <v>103</v>
      </c>
      <c r="B16" s="213" t="s">
        <v>106</v>
      </c>
      <c r="C16" s="213"/>
      <c r="D16" s="213"/>
    </row>
    <row r="17" spans="1:4" ht="14.25" customHeight="1">
      <c r="A17" s="22" t="s">
        <v>103</v>
      </c>
      <c r="B17" s="213" t="s">
        <v>107</v>
      </c>
      <c r="C17" s="213"/>
      <c r="D17" s="213"/>
    </row>
    <row r="18" spans="1:4" ht="14.25" customHeight="1">
      <c r="A18" s="22" t="s">
        <v>103</v>
      </c>
      <c r="B18" s="213" t="s">
        <v>108</v>
      </c>
      <c r="C18" s="213"/>
      <c r="D18" s="213"/>
    </row>
    <row r="19" spans="1:4" ht="14.25" customHeight="1">
      <c r="A19" s="22" t="s">
        <v>103</v>
      </c>
      <c r="B19" s="106" t="s">
        <v>109</v>
      </c>
      <c r="C19"/>
      <c r="D19"/>
    </row>
    <row r="20" spans="1:4" ht="14.25" customHeight="1">
      <c r="A20" s="22" t="s">
        <v>103</v>
      </c>
      <c r="B20" s="106" t="s">
        <v>110</v>
      </c>
      <c r="C20"/>
      <c r="D20"/>
    </row>
    <row r="21" spans="1:4" ht="15">
      <c r="A21" s="22" t="s">
        <v>103</v>
      </c>
      <c r="B21" s="106" t="s">
        <v>111</v>
      </c>
      <c r="C21"/>
      <c r="D21"/>
    </row>
    <row r="22" spans="1:4" ht="15">
      <c r="A22" s="22" t="s">
        <v>103</v>
      </c>
      <c r="B22" s="106" t="s">
        <v>112</v>
      </c>
      <c r="C22"/>
      <c r="D22"/>
    </row>
    <row r="23" spans="1:4" ht="15">
      <c r="A23" s="22" t="s">
        <v>103</v>
      </c>
      <c r="B23" s="106" t="s">
        <v>113</v>
      </c>
      <c r="C23"/>
      <c r="D23"/>
    </row>
    <row r="24" spans="1:4" ht="15">
      <c r="A24" s="22" t="s">
        <v>103</v>
      </c>
      <c r="B24" s="106" t="s">
        <v>114</v>
      </c>
      <c r="C24"/>
      <c r="D24"/>
    </row>
    <row r="25" spans="1:4" ht="15" customHeight="1">
      <c r="A25" s="22" t="s">
        <v>103</v>
      </c>
      <c r="B25" s="213" t="s">
        <v>115</v>
      </c>
      <c r="C25" s="213"/>
      <c r="D25" s="213"/>
    </row>
    <row r="26" spans="1:4" ht="15" customHeight="1">
      <c r="A26" s="22" t="s">
        <v>103</v>
      </c>
      <c r="B26" s="213" t="s">
        <v>116</v>
      </c>
      <c r="C26" s="213"/>
      <c r="D26" s="213"/>
    </row>
    <row r="27" spans="1:4" ht="15" customHeight="1">
      <c r="A27" s="22" t="s">
        <v>103</v>
      </c>
      <c r="B27" s="213" t="s">
        <v>117</v>
      </c>
      <c r="C27" s="213"/>
      <c r="D27" s="213"/>
    </row>
    <row r="28" spans="1:4" ht="15" customHeight="1">
      <c r="A28" s="22" t="s">
        <v>103</v>
      </c>
      <c r="B28" s="103" t="s">
        <v>136</v>
      </c>
      <c r="C28" s="103"/>
      <c r="D28" s="103"/>
    </row>
    <row r="29" spans="1:4" ht="15" customHeight="1">
      <c r="A29" s="22" t="s">
        <v>103</v>
      </c>
      <c r="B29" s="213" t="s">
        <v>118</v>
      </c>
      <c r="C29" s="213"/>
      <c r="D29" s="213"/>
    </row>
    <row r="30" spans="1:4" ht="14.25" customHeight="1">
      <c r="A30" s="102"/>
      <c r="B30" s="213"/>
      <c r="C30" s="213"/>
      <c r="D30" s="213"/>
    </row>
    <row r="31" spans="1:4" ht="15" customHeight="1">
      <c r="A31" s="105" t="s">
        <v>119</v>
      </c>
      <c r="B31" s="215" t="s">
        <v>120</v>
      </c>
      <c r="C31" s="215"/>
      <c r="D31" s="215"/>
    </row>
    <row r="32" spans="1:4" ht="29.25" customHeight="1">
      <c r="A32" s="102"/>
      <c r="B32" s="217" t="s">
        <v>121</v>
      </c>
      <c r="C32" s="217"/>
      <c r="D32" s="217"/>
    </row>
    <row r="33" spans="1:4" ht="18" customHeight="1">
      <c r="A33" s="102"/>
      <c r="B33" s="217" t="s">
        <v>122</v>
      </c>
      <c r="C33" s="217"/>
      <c r="D33" s="217"/>
    </row>
    <row r="34" spans="1:4" ht="14.25" customHeight="1">
      <c r="A34" s="102"/>
      <c r="B34" s="213"/>
      <c r="C34" s="213"/>
      <c r="D34" s="213"/>
    </row>
    <row r="35" spans="1:4" ht="15">
      <c r="A35" s="105"/>
      <c r="B35" s="106"/>
      <c r="C35" s="106"/>
      <c r="D35" s="106"/>
    </row>
    <row r="36" spans="1:4" ht="15">
      <c r="A36" s="105"/>
      <c r="B36" s="106"/>
      <c r="C36" s="106"/>
      <c r="D36" s="106"/>
    </row>
    <row r="37" spans="1:4" ht="42" customHeight="1">
      <c r="A37" s="105"/>
      <c r="B37" s="213"/>
      <c r="C37" s="213"/>
      <c r="D37" s="213"/>
    </row>
    <row r="38" spans="1:4" ht="15">
      <c r="A38" s="105"/>
      <c r="B38" s="107"/>
      <c r="C38" s="107"/>
      <c r="D38" s="107"/>
    </row>
    <row r="39" spans="1:4" ht="14.25" customHeight="1">
      <c r="A39" s="102"/>
      <c r="B39" s="62" t="s">
        <v>150</v>
      </c>
      <c r="C39" s="192" t="s">
        <v>51</v>
      </c>
      <c r="D39" s="192"/>
    </row>
  </sheetData>
  <sheetProtection selectLockedCells="1" selectUnlockedCells="1"/>
  <mergeCells count="27">
    <mergeCell ref="B33:D33"/>
    <mergeCell ref="B34:D34"/>
    <mergeCell ref="B37:D37"/>
    <mergeCell ref="C39:D39"/>
    <mergeCell ref="B32:D32"/>
    <mergeCell ref="B16:D16"/>
    <mergeCell ref="B17:D17"/>
    <mergeCell ref="B18:D18"/>
    <mergeCell ref="B25:D25"/>
    <mergeCell ref="B26:D26"/>
    <mergeCell ref="B7:D7"/>
    <mergeCell ref="B27:D27"/>
    <mergeCell ref="B29:D29"/>
    <mergeCell ref="B8:D8"/>
    <mergeCell ref="B9:D9"/>
    <mergeCell ref="B10:D10"/>
    <mergeCell ref="B11:D11"/>
    <mergeCell ref="A1:D1"/>
    <mergeCell ref="A2:D2"/>
    <mergeCell ref="B3:D3"/>
    <mergeCell ref="A4:D4"/>
    <mergeCell ref="B30:D30"/>
    <mergeCell ref="B31:D31"/>
    <mergeCell ref="B12:D12"/>
    <mergeCell ref="B13:D13"/>
    <mergeCell ref="B14:D14"/>
    <mergeCell ref="B5:D5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2012-03-28T12:43:22Z</cp:lastPrinted>
  <dcterms:created xsi:type="dcterms:W3CDTF">2012-03-28T09:47:37Z</dcterms:created>
  <dcterms:modified xsi:type="dcterms:W3CDTF">2012-11-28T16:55:55Z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