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4"/>
  </bookViews>
  <sheets>
    <sheet name="Cover " sheetId="1" r:id="rId1"/>
    <sheet name="Отчет за всеобхв доход" sheetId="2" r:id="rId2"/>
    <sheet name="Баланс" sheetId="3" r:id="rId3"/>
    <sheet name="ОППоток" sheetId="4" r:id="rId4"/>
    <sheet name="СКапитал" sheetId="5" r:id="rId5"/>
  </sheet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'ОППоток'!$H:$IV</definedName>
    <definedName name="Z_0C92A18C_82C1_43C8_B8D2_6F7E21DEB0D9_.wvu.Cols" localSheetId="4" hidden="1">'СКапитал'!#REF!</definedName>
    <definedName name="Z_0C92A18C_82C1_43C8_B8D2_6F7E21DEB0D9_.wvu.Rows" localSheetId="3" hidden="1">'ОППоток'!$72:$65536</definedName>
    <definedName name="Z_2BD2C2C3_AF9C_11D6_9CEF_00D009775214_.wvu.Cols" localSheetId="3" hidden="1">'ОППоток'!$H:$IV</definedName>
    <definedName name="Z_2BD2C2C3_AF9C_11D6_9CEF_00D009775214_.wvu.Cols" localSheetId="4" hidden="1">'СКапитал'!#REF!</definedName>
    <definedName name="Z_2BD2C2C3_AF9C_11D6_9CEF_00D009775214_.wvu.PrintArea" localSheetId="3" hidden="1">'ОППоток'!$A$1:$F$44</definedName>
    <definedName name="Z_2BD2C2C3_AF9C_11D6_9CEF_00D009775214_.wvu.Rows" localSheetId="3" hidden="1">'ОППоток'!$70:$65536</definedName>
    <definedName name="Z_3DF3D3DF_0C20_498D_AC7F_CE0D39724717_.wvu.Cols" localSheetId="3" hidden="1">'ОППоток'!$H:$IV</definedName>
    <definedName name="Z_3DF3D3DF_0C20_498D_AC7F_CE0D39724717_.wvu.Cols" localSheetId="4" hidden="1">'СКапитал'!#REF!</definedName>
    <definedName name="Z_3DF3D3DF_0C20_498D_AC7F_CE0D39724717_.wvu.Rows" localSheetId="3" hidden="1">'ОППоток'!$72:$65536,'ОППоток'!$53:$54</definedName>
    <definedName name="Z_92AC9888_5B7E_11D6_9CEE_00D009757B57_.wvu.Cols" localSheetId="3" hidden="1">'ОППоток'!$H:$I</definedName>
    <definedName name="Z_9656BBF7_C4A3_41EC_B0C6_A21B380E3C2F_.wvu.Cols" localSheetId="3" hidden="1">'ОППоток'!$H:$I</definedName>
    <definedName name="Z_9656BBF7_C4A3_41EC_B0C6_A21B380E3C2F_.wvu.Cols" localSheetId="4" hidden="1">'СКапитал'!#REF!</definedName>
    <definedName name="Z_9656BBF7_C4A3_41EC_B0C6_A21B380E3C2F_.wvu.PrintArea" localSheetId="4" hidden="1">'СКапитал'!$A$1:$AE$49</definedName>
    <definedName name="Z_9656BBF7_C4A3_41EC_B0C6_A21B380E3C2F_.wvu.Rows" localSheetId="3" hidden="1">'ОППоток'!$72:$65536,'ОППоток'!$53:$54</definedName>
    <definedName name="_xlnm.Print_Area" localSheetId="2">'Баланс'!$A$1:$I$81</definedName>
    <definedName name="_xlnm.Print_Area" localSheetId="1">'Отчет за всеобхв доход'!$A$1:$H$61</definedName>
    <definedName name="_xlnm.Print_Area" localSheetId="4">'СКапитал'!$A$1:$AG$59</definedName>
    <definedName name="_xlnm.Print_Titles" localSheetId="1">'Отчет за всеобхв доход'!$1:$2</definedName>
  </definedNames>
  <calcPr fullCalcOnLoad="1"/>
</workbook>
</file>

<file path=xl/comments3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21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comments4.xml><?xml version="1.0" encoding="utf-8"?>
<comments xmlns="http://schemas.openxmlformats.org/spreadsheetml/2006/main">
  <authors>
    <author>Валя Йорданова</author>
  </authors>
  <commentList>
    <comment ref="A27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инвестицията!</t>
        </r>
      </text>
    </comment>
    <comment ref="A32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заема
</t>
        </r>
      </text>
    </comment>
    <comment ref="A46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Уточнава се на кого</t>
        </r>
      </text>
    </comment>
  </commentList>
</comments>
</file>

<file path=xl/sharedStrings.xml><?xml version="1.0" encoding="utf-8"?>
<sst xmlns="http://schemas.openxmlformats.org/spreadsheetml/2006/main" count="444" uniqueCount="362">
  <si>
    <t>Име на дружеството:</t>
  </si>
  <si>
    <t>Адрес на управление:</t>
  </si>
  <si>
    <t>Приложения</t>
  </si>
  <si>
    <t xml:space="preserve">Приходи </t>
  </si>
  <si>
    <t>Гл. счетоводител (съставител):</t>
  </si>
  <si>
    <t>Дял от печалбата на асоциирани предприятия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</si>
  <si>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</si>
  <si>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</si>
  <si>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</si>
  <si>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</si>
  <si>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</si>
  <si>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Промяна в справедливата стойност на финансови активи на разположение и за продажба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</si>
  <si>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</si>
  <si>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</si>
  <si>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</si>
  <si>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</si>
  <si>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</si>
  <si>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Инвестиции в дъщерни дружества</t>
  </si>
  <si>
    <t>Други нетекущи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</si>
  <si>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</si>
  <si>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</si>
  <si>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</si>
  <si>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</si>
  <si>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</si>
  <si>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</si>
  <si>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</si>
  <si>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</si>
  <si>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</si>
  <si>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</si>
  <si>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</si>
  <si>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</si>
  <si>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</si>
  <si>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Дългосрочни банкови заеми</t>
  </si>
  <si>
    <t>Задължения към свързани предприятия</t>
  </si>
  <si>
    <t>Задължения по финансов лизинг</t>
  </si>
  <si>
    <t>Пасиви по отсрочени данъци</t>
  </si>
  <si>
    <t>Текущи задължения</t>
  </si>
  <si>
    <t>Краткосрочни банкови заеми</t>
  </si>
  <si>
    <t>Краткосрочна част на дългосрочни банкови заеми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</si>
  <si>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</si>
  <si>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</si>
  <si>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</si>
  <si>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</si>
  <si>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</si>
  <si>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</si>
  <si>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</si>
  <si>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</si>
  <si>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</si>
  <si>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</si>
  <si>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</si>
  <si>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</si>
  <si>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</si>
  <si>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</si>
  <si>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</si>
  <si>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</si>
  <si>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</si>
  <si>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</si>
  <si>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</si>
  <si>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</si>
  <si>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Постъпления от дивиденти</t>
  </si>
  <si>
    <t xml:space="preserve">Предоставени заеми на свързани лица </t>
  </si>
  <si>
    <t>Предоставени заеми на други дружества</t>
  </si>
  <si>
    <t>Възстановени заеми предоставени на свързани предприятия</t>
  </si>
  <si>
    <t>Възстановени заеми предоставени на други дружества</t>
  </si>
  <si>
    <t xml:space="preserve"> </t>
  </si>
  <si>
    <t>Парични потоци от финансова дейност</t>
  </si>
  <si>
    <t>Постъпления от краткосрочни банкови  заеми</t>
  </si>
  <si>
    <t>Постъпления от краткосрочни заеми от свързани предприятия</t>
  </si>
  <si>
    <t>Изплащане на краткосрочни банкови заеми</t>
  </si>
  <si>
    <t>Изплащане на краткосрочни  заеми от свързани предприятия</t>
  </si>
  <si>
    <t>Постъпления от дългосрочни банкови заеми</t>
  </si>
  <si>
    <t>Плащания по финансов лизинг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</si>
  <si>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</si>
  <si>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</si>
  <si>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</si>
  <si>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</si>
  <si>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</si>
  <si>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Преоценъчен резерв</t>
  </si>
  <si>
    <t>Резерв от хеджиране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</si>
  <si>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</si>
  <si>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</si>
  <si>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</si>
  <si>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</si>
  <si>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</si>
  <si>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</si>
  <si>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</si>
  <si>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Other comprehensive income:</t>
  </si>
  <si>
    <t>Net change in the fair value of available-for-sale financial assets</t>
  </si>
  <si>
    <t xml:space="preserve">Gain/ (loss) on revaluation of property, plant and equipment </t>
  </si>
  <si>
    <t>Actuarial gains / (losses) on defined benefite pension plans</t>
  </si>
  <si>
    <t>Exchange differences on traslating foreign opeations</t>
  </si>
  <si>
    <t>Share of other comprehensive income of associates</t>
  </si>
  <si>
    <t>Income tax relating to components of other comprehensive income</t>
  </si>
  <si>
    <t>Other comprehensive income for the year, net of tax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</si>
  <si>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</si>
  <si>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</si>
  <si>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</si>
  <si>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</si>
  <si>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</si>
  <si>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</si>
  <si>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Other operating income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</si>
  <si>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</si>
  <si>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</si>
  <si>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</si>
  <si>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</si>
  <si>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</si>
  <si>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</si>
  <si>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Investment property</t>
  </si>
  <si>
    <t>Investments in subsidiaries</t>
  </si>
  <si>
    <t>Other non-current assets</t>
  </si>
  <si>
    <t>Loans rendered to related parties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</si>
  <si>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</si>
  <si>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</si>
  <si>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</si>
  <si>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</si>
  <si>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</si>
  <si>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</si>
  <si>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</si>
  <si>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</si>
  <si>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</si>
  <si>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</si>
  <si>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</si>
  <si>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</si>
  <si>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</si>
  <si>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</si>
  <si>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</si>
  <si>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</si>
  <si>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</si>
  <si>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Finance leasing</t>
  </si>
  <si>
    <t>Deferred tax liabilities</t>
  </si>
  <si>
    <t>Retirement benefit obligations</t>
  </si>
  <si>
    <t>Current liabilities</t>
  </si>
  <si>
    <t>Short-term bank loans</t>
  </si>
  <si>
    <t>Payables to personnel and for social security</t>
  </si>
  <si>
    <t>Current portion of long-term bank loans</t>
  </si>
  <si>
    <t>Short-term loans from related parties</t>
  </si>
  <si>
    <t>Tax payables</t>
  </si>
  <si>
    <t>Other current liabilities</t>
  </si>
  <si>
    <t>STATEMENT OF FINANCIAL POSITION</t>
  </si>
  <si>
    <t>Company Name:</t>
  </si>
  <si>
    <t>AFA OOD</t>
  </si>
  <si>
    <t>Lawyers:</t>
  </si>
  <si>
    <t>Bankers: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</si>
  <si>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</si>
  <si>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</si>
  <si>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</si>
  <si>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</si>
  <si>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</si>
  <si>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</si>
  <si>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</si>
  <si>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</si>
  <si>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</si>
  <si>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</si>
  <si>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</si>
  <si>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</si>
  <si>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</si>
  <si>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</si>
  <si>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</si>
  <si>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</si>
  <si>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 of available-for sale financial assets</t>
  </si>
  <si>
    <t>Purchase of shares in subsidiaries</t>
  </si>
  <si>
    <t>Proceeds from shares in subsidiaries</t>
  </si>
  <si>
    <t>Proceeds from dividents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</si>
  <si>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</si>
  <si>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</si>
  <si>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</si>
  <si>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</si>
  <si>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</si>
  <si>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</si>
  <si>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</si>
  <si>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Loans granted to third parties</t>
  </si>
  <si>
    <t>Loans granted to related parties</t>
  </si>
  <si>
    <t>Proceeds from loans granted</t>
  </si>
  <si>
    <t>Proceeds from short-term loans from related parties</t>
  </si>
  <si>
    <t xml:space="preserve">Proceeds from short-term bank loans </t>
  </si>
  <si>
    <t>Repayments of long-term bank loans</t>
  </si>
  <si>
    <t>Repayments of short-term bank loans</t>
  </si>
  <si>
    <t>Proceeds from long-term bank loans</t>
  </si>
  <si>
    <t>Payment of finance lease liabilities</t>
  </si>
  <si>
    <t>Interest and charges paid on investment purpose loan</t>
  </si>
  <si>
    <t>Dividends paid</t>
  </si>
  <si>
    <t xml:space="preserve">STATEMENT OF CHANGES IN EQUITY </t>
  </si>
  <si>
    <t>Balance as at 1 January 2008</t>
  </si>
  <si>
    <t>Restated balance as at 1 January 2008</t>
  </si>
  <si>
    <t>Changes in equity for 2008</t>
  </si>
  <si>
    <t>Balance as at 31 December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</si>
  <si>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</si>
  <si>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</si>
  <si>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</si>
  <si>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</si>
  <si>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</si>
  <si>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</si>
  <si>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</si>
  <si>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</si>
  <si>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</si>
  <si>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</si>
  <si>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</si>
  <si>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</si>
  <si>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Печалба / (загуба) от преоценка на имоти, машини и оборудване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</si>
  <si>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</si>
  <si>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</si>
  <si>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</si>
  <si>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</si>
  <si>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</si>
  <si>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</si>
  <si>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</si>
  <si>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</si>
  <si>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</si>
  <si>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</si>
  <si>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Премиен резерв</t>
  </si>
  <si>
    <t>Premium reserve</t>
  </si>
  <si>
    <t>Други резерви</t>
  </si>
  <si>
    <t>Other Reserves</t>
  </si>
  <si>
    <t>Distribution of the profit for:</t>
  </si>
  <si>
    <t>*Dividents</t>
  </si>
  <si>
    <t>*Reserves</t>
  </si>
  <si>
    <t>Trasfer to retained earnings</t>
  </si>
  <si>
    <t>Issue of shares</t>
  </si>
  <si>
    <t>Own shares sold</t>
  </si>
  <si>
    <t>Treasury shares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</si>
  <si>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</si>
  <si>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</si>
  <si>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</si>
  <si>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</si>
  <si>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</si>
  <si>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</si>
  <si>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 xml:space="preserve">Покупки на акции/дялове в дъщерни дружества </t>
  </si>
  <si>
    <t>Постъпления от продажба на акции/дялове в дъщерни дружества</t>
  </si>
  <si>
    <t>"X" OOD, AD, EOOD, EAD</t>
  </si>
  <si>
    <t>Получени / (изплатени) суми по банков овърдрафт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</si>
  <si>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</si>
  <si>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</si>
  <si>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</si>
  <si>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</si>
  <si>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</si>
  <si>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</si>
  <si>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Актюерски печалби / (загуби) по пенсионни планове с дефинирани доходи</t>
  </si>
  <si>
    <t>Курсови разлики от преизчисляване на чуждестранни операции и дейности</t>
  </si>
  <si>
    <t xml:space="preserve">В случай, че се консолидира чуждестранно дружество или дейност </t>
  </si>
  <si>
    <t xml:space="preserve">Това се появява ако клиентът прилага  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</si>
  <si>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</si>
  <si>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</si>
  <si>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</si>
  <si>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</si>
  <si>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</si>
  <si>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 xml:space="preserve">Всеки вид друг доход е представен брутно, а съответстващият му данък е 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</si>
  <si>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</si>
  <si>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</si>
  <si>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</si>
  <si>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</si>
  <si>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</si>
  <si>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</si>
  <si>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</si>
  <si>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>Само в индивидуалния отчет на дружеството-майка</t>
  </si>
  <si>
    <t>Предоставени дългосрочни заеми</t>
  </si>
  <si>
    <t>Предоставени дългосрочни заеми на свързани предприятия</t>
  </si>
  <si>
    <t>Репутация</t>
  </si>
  <si>
    <t>Само в консолидирания отчет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</si>
  <si>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</si>
  <si>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</si>
  <si>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</si>
  <si>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</si>
  <si>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</si>
  <si>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</si>
  <si>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>Краткосрочни провизии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</si>
  <si>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</si>
  <si>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</si>
  <si>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</si>
  <si>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Изкупени собствени акции</t>
  </si>
  <si>
    <t xml:space="preserve">           Продадени собствени акции</t>
  </si>
  <si>
    <t xml:space="preserve">                       * Дивиденти</t>
  </si>
  <si>
    <t xml:space="preserve">                       * Резерви</t>
  </si>
  <si>
    <t xml:space="preserve">           Прехвърляне към неразпределената печалба</t>
  </si>
  <si>
    <t>Промяна в справедливата стойност на хедж на парични потоци</t>
  </si>
  <si>
    <t>Finance income</t>
  </si>
  <si>
    <t>Finance expenses</t>
  </si>
  <si>
    <t>Change in fair value of cash flow hedge</t>
  </si>
  <si>
    <t>Non-controlling interest</t>
  </si>
  <si>
    <t xml:space="preserve">Други доходи/(загуби) от дейността, нетно </t>
  </si>
  <si>
    <t>Еxecutive Director/ General Manager:</t>
  </si>
  <si>
    <t>(CONSOLIDATED) STATEMENT OF COMPREHENSIVE INCOME</t>
  </si>
  <si>
    <t>Executive Director/</t>
  </si>
  <si>
    <t>General Manager:</t>
  </si>
  <si>
    <t>Chief Accountant:</t>
  </si>
  <si>
    <t>Board of Management:</t>
  </si>
  <si>
    <t>Board of Directors/</t>
  </si>
  <si>
    <t>Goodwill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</si>
  <si>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</si>
  <si>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</si>
  <si>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</si>
  <si>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</si>
  <si>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</si>
  <si>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</si>
  <si>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</si>
  <si>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Changes in acounting policy/ Correction of errors from past periods</t>
  </si>
  <si>
    <t>Преизчисления на чуждестранни операции и дейности</t>
  </si>
  <si>
    <t>ОБЩО ВСЕОБХВАТЕН (СЪВКУПЕН) ДОХОД ЗА ГОДИНАТА</t>
  </si>
  <si>
    <t>посочен общо за всички други доходи - по отделни доходи има отделно приложение!!!</t>
  </si>
  <si>
    <t>Основен акционерен  капитал</t>
  </si>
  <si>
    <t>Получени лихви по предоставени заеми на .........</t>
  </si>
  <si>
    <t>Основен (акционерен) капитал</t>
  </si>
  <si>
    <t>Активи (група активи) държани за продажба</t>
  </si>
  <si>
    <t>Постъпления от емисия на акции/ от увеличение на основен капитал с парични вноски</t>
  </si>
  <si>
    <t xml:space="preserve">мястото на тази позиция може да се прецени спрямо значивостта за клиента </t>
  </si>
  <si>
    <t xml:space="preserve"> ОТЧЕТ ЗА ФИНАНСОВОТО СЪСТОЯНИЕ </t>
  </si>
  <si>
    <t xml:space="preserve">            Емисия на акции/</t>
  </si>
  <si>
    <t>"ТРАНССТРОЙ - БУРГАС"  АД</t>
  </si>
  <si>
    <t xml:space="preserve">Счетоводител: </t>
  </si>
  <si>
    <t>гр. Бургас, ул. "Успенска" № 8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</si>
  <si>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</si>
  <si>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</si>
  <si>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</si>
  <si>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</si>
  <si>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</si>
  <si>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Отчетна стойност на продадените  материали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</si>
  <si>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</si>
  <si>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</si>
  <si>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</si>
  <si>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>Други потоци от финансова дейност</t>
  </si>
  <si>
    <t>Приложенията на страници от ... до ... са неразделна част от финансовия отчет.</t>
  </si>
  <si>
    <t>ИНДИВИДУАЛЕН ФИНАНСОВ ОТЧЕТ</t>
  </si>
  <si>
    <t>Нетекущи търговски и други задължения</t>
  </si>
  <si>
    <t>Незавършено произвоство / строителство</t>
  </si>
  <si>
    <t xml:space="preserve">           Емисия на акции</t>
  </si>
  <si>
    <t>Други компоненти на всеобхватния (съвкупния) доход:</t>
  </si>
  <si>
    <t>Дял от друг всеобхватен (съвкупен) доход на асоциирани предприятия</t>
  </si>
  <si>
    <t xml:space="preserve">Данък върху дохода, свързан с компонентите на другия всеобхватен (съвкупен) доход </t>
  </si>
  <si>
    <t>Друг всеобхватен (съвкупен) доход за годината, нетно от данък</t>
  </si>
  <si>
    <t>!!!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</si>
  <si>
    <t xml:space="preserve">          Разпределение на печалбата за:</t>
  </si>
  <si>
    <t xml:space="preserve">           Общ всеобхватен (съвкупен) доход за годината</t>
  </si>
  <si>
    <t>Салдо към 1 януари  (оригинално отчетено)</t>
  </si>
  <si>
    <t>Салдо към 1 януари  (преизчислено)</t>
  </si>
  <si>
    <t xml:space="preserve">                                                                                 / Ант. Стойкова/</t>
  </si>
  <si>
    <t xml:space="preserve">                                                                                 / Ант. Стойкова /</t>
  </si>
  <si>
    <t>Ант. Стойкова</t>
  </si>
  <si>
    <t>Н. Милев</t>
  </si>
  <si>
    <t xml:space="preserve">                                                                                 / Н. Милев /</t>
  </si>
  <si>
    <t xml:space="preserve">                                                                                 /Н. Милев/</t>
  </si>
  <si>
    <t>Неразпределена печалба/загуба от мин.години</t>
  </si>
  <si>
    <t>Текуща печалба/загуба</t>
  </si>
  <si>
    <t>Други изменения на собствениея капитал</t>
  </si>
  <si>
    <t>Заверил съгласно одиторски доклад:</t>
  </si>
  <si>
    <t>Изпълнителен директор:</t>
  </si>
  <si>
    <t xml:space="preserve">Заверил съгласно одиторски доклад: </t>
  </si>
  <si>
    <t>МЕЖДИНЕН ОТЧЕТ ЗА ВСЕОБХВАТНИЯ ДОХОД</t>
  </si>
  <si>
    <t xml:space="preserve">МЕЖДИНЕН ОТЧЕТ ЗА ПАРИЧНИТЕ ПОТОЦИ </t>
  </si>
  <si>
    <r>
      <t xml:space="preserve">Парични средства и парични еквиваленти на </t>
    </r>
    <r>
      <rPr>
        <b/>
        <sz val="11"/>
        <color indexed="10"/>
        <rFont val="Times New Roman"/>
        <family val="1"/>
      </rPr>
      <t>31 Март</t>
    </r>
  </si>
  <si>
    <t>Бургас, 16.04.2015г.</t>
  </si>
  <si>
    <t>За периода към 31.03.2015г.</t>
  </si>
  <si>
    <t>за период, завършващ на 31 Март 2015 година</t>
  </si>
  <si>
    <t>31.03.2014
BGN'000</t>
  </si>
  <si>
    <t>Дата на съставяне: 16.04.2015г.</t>
  </si>
  <si>
    <t xml:space="preserve">към 31 Март 2015 година </t>
  </si>
  <si>
    <t>31.12.2014            BGN'000</t>
  </si>
  <si>
    <t>31.03.2015               BGN'000</t>
  </si>
  <si>
    <r>
      <t xml:space="preserve">Промени в собствения капитал за </t>
    </r>
    <r>
      <rPr>
        <b/>
        <i/>
        <sz val="11"/>
        <color indexed="10"/>
        <rFont val="Times New Roman"/>
        <family val="1"/>
      </rPr>
      <t xml:space="preserve">2014 </t>
    </r>
    <r>
      <rPr>
        <b/>
        <i/>
        <sz val="11"/>
        <color indexed="8"/>
        <rFont val="Times New Roman"/>
        <family val="1"/>
      </rPr>
      <t>година</t>
    </r>
  </si>
  <si>
    <r>
      <t xml:space="preserve">Салдо към </t>
    </r>
    <r>
      <rPr>
        <b/>
        <sz val="11"/>
        <color indexed="10"/>
        <rFont val="Times New Roman"/>
        <family val="1"/>
      </rPr>
      <t xml:space="preserve">31 декември 2014 </t>
    </r>
    <r>
      <rPr>
        <b/>
        <sz val="11"/>
        <color indexed="8"/>
        <rFont val="Times New Roman"/>
        <family val="1"/>
      </rPr>
      <t>година</t>
    </r>
  </si>
  <si>
    <t>Салдо към 31 Март 2015 година</t>
  </si>
  <si>
    <t>Промени в собствения капитал за 2015 година</t>
  </si>
  <si>
    <t>Други нетекущи задължения</t>
  </si>
  <si>
    <t xml:space="preserve">Изплащане на краткосрочни заеми 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</si>
</sst>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  <numFmt numFmtId="226" formatCode="\(0\)"/>
  </numFmts>
  <fonts count="7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Arial"/>
      <family val="2"/>
    </font>
    <font>
      <sz val="12"/>
      <color indexed="8"/>
      <name val="Times New Roman Cyr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26" borderId="2" applyNumberFormat="0" applyAlignment="0" applyProtection="0"/>
    <xf numFmtId="0" fontId="60" fillId="27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28" borderId="6" applyNumberFormat="0" applyAlignment="0" applyProtection="0"/>
    <xf numFmtId="0" fontId="66" fillId="28" borderId="2" applyNumberFormat="0" applyAlignment="0" applyProtection="0"/>
    <xf numFmtId="0" fontId="67" fillId="29" borderId="7" applyNumberFormat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36" applyFont="1" applyFill="1" applyBorder="1" applyAlignment="1">
      <alignment horizontal="left"/>
      <protection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vertical="center"/>
      <protection/>
    </xf>
    <xf numFmtId="0" fontId="11" fillId="0" borderId="0" xfId="36" applyFont="1" applyFill="1" applyBorder="1" applyAlignment="1">
      <alignment horizontal="right" vertical="center"/>
      <protection/>
    </xf>
    <xf numFmtId="0" fontId="10" fillId="0" borderId="0" xfId="36" applyFont="1" applyFill="1" applyBorder="1" applyAlignment="1">
      <alignment horizontal="left"/>
      <protection/>
    </xf>
    <xf numFmtId="187" fontId="4" fillId="0" borderId="10" xfId="62" applyFont="1" applyFill="1" applyBorder="1" applyAlignment="1">
      <alignment horizontal="left"/>
    </xf>
    <xf numFmtId="187" fontId="4" fillId="0" borderId="0" xfId="62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01" fontId="4" fillId="0" borderId="0" xfId="6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85" fontId="9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left" vertical="center" wrapText="1"/>
    </xf>
    <xf numFmtId="0" fontId="16" fillId="0" borderId="10" xfId="36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36" applyFont="1" applyAlignment="1">
      <alignment vertical="center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14" fillId="0" borderId="0" xfId="0" applyFont="1" applyAlignment="1">
      <alignment/>
    </xf>
    <xf numFmtId="201" fontId="14" fillId="0" borderId="0" xfId="62" applyNumberFormat="1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201" fontId="15" fillId="0" borderId="0" xfId="0" applyNumberFormat="1" applyFont="1" applyBorder="1" applyAlignment="1">
      <alignment/>
    </xf>
    <xf numFmtId="187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35" applyFont="1" applyFill="1">
      <alignment/>
      <protection/>
    </xf>
    <xf numFmtId="0" fontId="9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>
      <alignment/>
      <protection/>
    </xf>
    <xf numFmtId="0" fontId="4" fillId="0" borderId="0" xfId="35" applyFont="1" applyFill="1">
      <alignment/>
      <protection/>
    </xf>
    <xf numFmtId="0" fontId="4" fillId="0" borderId="0" xfId="35" applyFont="1" applyFill="1" applyBorder="1" applyAlignment="1">
      <alignment horizontal="left" vertical="center"/>
      <protection/>
    </xf>
    <xf numFmtId="3" fontId="4" fillId="0" borderId="0" xfId="35" applyNumberFormat="1" applyFont="1" applyFill="1">
      <alignment/>
      <protection/>
    </xf>
    <xf numFmtId="3" fontId="4" fillId="0" borderId="0" xfId="35" applyNumberFormat="1" applyFont="1" applyFill="1" applyAlignment="1">
      <alignment wrapText="1"/>
      <protection/>
    </xf>
    <xf numFmtId="0" fontId="4" fillId="0" borderId="0" xfId="35" applyFont="1" applyFill="1" applyAlignment="1">
      <alignment wrapText="1"/>
      <protection/>
    </xf>
    <xf numFmtId="0" fontId="4" fillId="0" borderId="0" xfId="35" applyFont="1" applyFill="1" applyBorder="1" applyAlignment="1">
      <alignment vertical="center" wrapText="1"/>
      <protection/>
    </xf>
    <xf numFmtId="0" fontId="25" fillId="0" borderId="0" xfId="44" applyFont="1" applyFill="1" applyBorder="1" applyAlignment="1">
      <alignment horizontal="left" vertical="center"/>
      <protection/>
    </xf>
    <xf numFmtId="0" fontId="12" fillId="0" borderId="0" xfId="35" applyFont="1" applyFill="1">
      <alignment/>
      <protection/>
    </xf>
    <xf numFmtId="0" fontId="12" fillId="0" borderId="0" xfId="35" applyFont="1" applyFill="1" applyBorder="1" applyAlignment="1">
      <alignment horizontal="left" vertical="center" wrapText="1"/>
      <protection/>
    </xf>
    <xf numFmtId="0" fontId="12" fillId="0" borderId="0" xfId="36" applyFont="1" applyFill="1" applyBorder="1" applyAlignment="1">
      <alignment vertical="center"/>
      <protection/>
    </xf>
    <xf numFmtId="0" fontId="4" fillId="0" borderId="0" xfId="35" applyFont="1" applyFill="1" applyBorder="1">
      <alignment/>
      <protection/>
    </xf>
    <xf numFmtId="0" fontId="12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3" fontId="26" fillId="0" borderId="0" xfId="35" applyNumberFormat="1" applyFont="1" applyFill="1" applyBorder="1" applyAlignment="1">
      <alignment horizontal="right"/>
      <protection/>
    </xf>
    <xf numFmtId="0" fontId="9" fillId="32" borderId="10" xfId="36" applyFont="1" applyFill="1" applyBorder="1" applyAlignment="1">
      <alignment horizontal="left" vertical="center"/>
      <protection/>
    </xf>
    <xf numFmtId="0" fontId="9" fillId="0" borderId="10" xfId="36" applyFont="1" applyFill="1" applyBorder="1" applyAlignment="1">
      <alignment horizontal="left" vertical="center"/>
      <protection/>
    </xf>
    <xf numFmtId="0" fontId="22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5" fillId="0" borderId="0" xfId="35" applyFont="1" applyFill="1" applyBorder="1">
      <alignment/>
      <protection/>
    </xf>
    <xf numFmtId="0" fontId="9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9" fillId="0" borderId="0" xfId="36" applyFont="1" applyFill="1" applyBorder="1" applyAlignment="1">
      <alignment horizontal="left" vertical="center"/>
      <protection/>
    </xf>
    <xf numFmtId="0" fontId="22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5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5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27" fillId="0" borderId="0" xfId="43" applyNumberFormat="1" applyFont="1" applyFill="1" applyBorder="1" applyAlignment="1">
      <alignment horizontal="right" vertical="center" wrapText="1"/>
      <protection/>
    </xf>
    <xf numFmtId="15" fontId="15" fillId="0" borderId="0" xfId="36" applyNumberFormat="1" applyFont="1" applyFill="1" applyBorder="1" applyAlignment="1">
      <alignment horizontal="center" vertical="center" wrapText="1"/>
      <protection/>
    </xf>
    <xf numFmtId="15" fontId="9" fillId="0" borderId="0" xfId="36" applyNumberFormat="1" applyFont="1" applyFill="1" applyBorder="1" applyAlignment="1">
      <alignment horizontal="center" vertical="center" wrapText="1"/>
      <protection/>
    </xf>
    <xf numFmtId="185" fontId="9" fillId="0" borderId="0" xfId="38" applyNumberFormat="1" applyFont="1" applyFill="1" applyBorder="1" applyAlignment="1">
      <alignment horizontal="right" vertical="center" wrapText="1"/>
      <protection/>
    </xf>
    <xf numFmtId="0" fontId="9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185" fontId="4" fillId="0" borderId="0" xfId="37" applyNumberFormat="1" applyFont="1" applyFill="1">
      <alignment/>
      <protection/>
    </xf>
    <xf numFmtId="0" fontId="9" fillId="0" borderId="0" xfId="37" applyFont="1" applyFill="1">
      <alignment/>
      <protection/>
    </xf>
    <xf numFmtId="185" fontId="9" fillId="33" borderId="11" xfId="40" applyNumberFormat="1" applyFont="1" applyFill="1" applyBorder="1" applyAlignment="1">
      <alignment horizontal="right"/>
      <protection/>
    </xf>
    <xf numFmtId="0" fontId="9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9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9" fillId="0" borderId="0" xfId="37" applyFont="1" applyFill="1" applyBorder="1">
      <alignment/>
      <protection/>
    </xf>
    <xf numFmtId="0" fontId="9" fillId="0" borderId="0" xfId="37" applyFont="1" applyFill="1" applyBorder="1" applyAlignment="1">
      <alignment horizontal="left" wrapText="1"/>
      <protection/>
    </xf>
    <xf numFmtId="185" fontId="9" fillId="33" borderId="10" xfId="40" applyNumberFormat="1" applyFont="1" applyFill="1" applyBorder="1" applyAlignment="1">
      <alignment horizontal="right"/>
      <protection/>
    </xf>
    <xf numFmtId="3" fontId="4" fillId="0" borderId="0" xfId="37" applyNumberFormat="1" applyFont="1" applyFill="1">
      <alignment/>
      <protection/>
    </xf>
    <xf numFmtId="49" fontId="4" fillId="0" borderId="0" xfId="37" applyNumberFormat="1" applyFont="1" applyFill="1" applyBorder="1" applyAlignment="1">
      <alignment horizontal="right"/>
      <protection/>
    </xf>
    <xf numFmtId="3" fontId="9" fillId="0" borderId="0" xfId="37" applyNumberFormat="1" applyFont="1" applyFill="1">
      <alignment/>
      <protection/>
    </xf>
    <xf numFmtId="185" fontId="9" fillId="33" borderId="12" xfId="40" applyNumberFormat="1" applyFont="1" applyFill="1" applyBorder="1" applyAlignment="1">
      <alignment horizontal="right"/>
      <protection/>
    </xf>
    <xf numFmtId="0" fontId="9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9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12" fillId="0" borderId="0" xfId="36" applyFont="1" applyFill="1" applyBorder="1" applyAlignment="1">
      <alignment horizontal="right" vertical="center"/>
      <protection/>
    </xf>
    <xf numFmtId="0" fontId="13" fillId="0" borderId="0" xfId="36" applyFont="1" applyFill="1" applyBorder="1" applyAlignment="1">
      <alignment horizontal="right" vertical="center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24" fillId="0" borderId="0" xfId="45" applyFont="1" applyFill="1">
      <alignment/>
      <protection/>
    </xf>
    <xf numFmtId="0" fontId="22" fillId="0" borderId="0" xfId="39" applyFont="1" applyFill="1">
      <alignment/>
      <protection/>
    </xf>
    <xf numFmtId="0" fontId="10" fillId="0" borderId="0" xfId="36" applyFont="1" applyFill="1" applyBorder="1" applyAlignment="1" quotePrefix="1">
      <alignment horizontal="right"/>
      <protection/>
    </xf>
    <xf numFmtId="0" fontId="10" fillId="0" borderId="0" xfId="40" applyFont="1" applyFill="1" applyBorder="1">
      <alignment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0" fillId="0" borderId="0" xfId="36" applyFont="1" applyFill="1" applyBorder="1" applyAlignment="1">
      <alignment horizontal="left" vertical="center"/>
      <protection/>
    </xf>
    <xf numFmtId="0" fontId="11" fillId="0" borderId="0" xfId="36" applyFont="1" applyFill="1" applyBorder="1" applyAlignment="1">
      <alignment vertical="center"/>
      <protection/>
    </xf>
    <xf numFmtId="201" fontId="9" fillId="0" borderId="10" xfId="34" applyNumberFormat="1" applyFont="1" applyFill="1" applyBorder="1" applyAlignment="1">
      <alignment horizontal="left" vertical="center"/>
    </xf>
    <xf numFmtId="201" fontId="9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>
      <alignment horizontal="left" vertical="center"/>
    </xf>
    <xf numFmtId="201" fontId="9" fillId="0" borderId="0" xfId="34" applyNumberFormat="1" applyFont="1" applyFill="1" applyBorder="1" applyAlignment="1">
      <alignment horizontal="left" vertical="center"/>
    </xf>
    <xf numFmtId="201" fontId="15" fillId="0" borderId="0" xfId="34" applyNumberFormat="1" applyFont="1" applyFill="1" applyBorder="1" applyAlignment="1" applyProtection="1">
      <alignment horizontal="center" vertical="top" wrapText="1"/>
      <protection/>
    </xf>
    <xf numFmtId="201" fontId="15" fillId="0" borderId="0" xfId="34" applyNumberFormat="1" applyFont="1" applyFill="1" applyBorder="1" applyAlignment="1" applyProtection="1">
      <alignment horizontal="right" vertical="top" wrapText="1"/>
      <protection/>
    </xf>
    <xf numFmtId="201" fontId="15" fillId="0" borderId="0" xfId="34" applyNumberFormat="1" applyFont="1" applyFill="1" applyBorder="1" applyAlignment="1" applyProtection="1">
      <alignment vertical="top"/>
      <protection/>
    </xf>
    <xf numFmtId="0" fontId="15" fillId="0" borderId="0" xfId="35" applyFont="1" applyFill="1" applyBorder="1" applyAlignment="1">
      <alignment/>
      <protection/>
    </xf>
    <xf numFmtId="0" fontId="15" fillId="0" borderId="0" xfId="35" applyFont="1" applyFill="1" applyBorder="1" applyAlignment="1">
      <alignment horizontal="center" vertical="top"/>
      <protection/>
    </xf>
    <xf numFmtId="201" fontId="15" fillId="0" borderId="0" xfId="34" applyNumberFormat="1" applyFont="1" applyFill="1" applyBorder="1" applyAlignment="1">
      <alignment horizontal="center" vertical="top"/>
    </xf>
    <xf numFmtId="201" fontId="15" fillId="0" borderId="0" xfId="34" applyNumberFormat="1" applyFont="1" applyFill="1" applyBorder="1" applyAlignment="1">
      <alignment horizontal="right" vertical="top"/>
    </xf>
    <xf numFmtId="201" fontId="15" fillId="0" borderId="0" xfId="34" applyNumberFormat="1" applyFont="1" applyFill="1" applyBorder="1" applyAlignment="1" applyProtection="1">
      <alignment vertical="top"/>
      <protection locked="0"/>
    </xf>
    <xf numFmtId="0" fontId="13" fillId="0" borderId="0" xfId="35" applyFont="1" applyFill="1" applyBorder="1" applyAlignment="1">
      <alignment/>
      <protection/>
    </xf>
    <xf numFmtId="201" fontId="15" fillId="0" borderId="0" xfId="34" applyNumberFormat="1" applyFont="1" applyFill="1" applyBorder="1" applyAlignment="1">
      <alignment horizontal="right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4" fillId="0" borderId="0" xfId="35" applyFont="1" applyFill="1" applyBorder="1" applyAlignment="1">
      <alignment/>
      <protection/>
    </xf>
    <xf numFmtId="201" fontId="9" fillId="0" borderId="0" xfId="34" applyNumberFormat="1" applyFont="1" applyFill="1" applyBorder="1" applyAlignment="1">
      <alignment horizontal="right"/>
    </xf>
    <xf numFmtId="201" fontId="10" fillId="0" borderId="0" xfId="34" applyNumberFormat="1" applyFont="1" applyFill="1" applyBorder="1" applyAlignment="1">
      <alignment horizontal="right"/>
    </xf>
    <xf numFmtId="201" fontId="4" fillId="0" borderId="0" xfId="34" applyNumberFormat="1" applyFont="1" applyFill="1" applyBorder="1" applyAlignment="1" applyProtection="1">
      <alignment vertical="top"/>
      <protection locked="0"/>
    </xf>
    <xf numFmtId="201" fontId="9" fillId="0" borderId="10" xfId="34" applyNumberFormat="1" applyFont="1" applyFill="1" applyBorder="1" applyAlignment="1" applyProtection="1">
      <alignment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201" fontId="9" fillId="0" borderId="0" xfId="34" applyNumberFormat="1" applyFont="1" applyFill="1" applyBorder="1" applyAlignment="1" applyProtection="1">
      <alignment vertical="center"/>
      <protection/>
    </xf>
    <xf numFmtId="201" fontId="9" fillId="0" borderId="10" xfId="34" applyNumberFormat="1" applyFont="1" applyFill="1" applyBorder="1" applyAlignment="1" applyProtection="1">
      <alignment vertical="center"/>
      <protection/>
    </xf>
    <xf numFmtId="201" fontId="9" fillId="0" borderId="13" xfId="34" applyNumberFormat="1" applyFont="1" applyFill="1" applyBorder="1" applyAlignment="1" applyProtection="1">
      <alignment vertical="center"/>
      <protection/>
    </xf>
    <xf numFmtId="201" fontId="9" fillId="0" borderId="11" xfId="34" applyNumberFormat="1" applyFont="1" applyFill="1" applyBorder="1" applyAlignment="1" applyProtection="1">
      <alignment vertical="center"/>
      <protection/>
    </xf>
    <xf numFmtId="201" fontId="9" fillId="33" borderId="12" xfId="34" applyNumberFormat="1" applyFont="1" applyFill="1" applyBorder="1" applyAlignment="1" applyProtection="1">
      <alignment vertical="center"/>
      <protection/>
    </xf>
    <xf numFmtId="201" fontId="9" fillId="33" borderId="10" xfId="34" applyNumberFormat="1" applyFont="1" applyFill="1" applyBorder="1" applyAlignment="1" applyProtection="1">
      <alignment vertical="center"/>
      <protection/>
    </xf>
    <xf numFmtId="201" fontId="9" fillId="33" borderId="10" xfId="34" applyNumberFormat="1" applyFont="1" applyFill="1" applyBorder="1" applyAlignment="1" applyProtection="1">
      <alignment vertical="center"/>
      <protection/>
    </xf>
    <xf numFmtId="0" fontId="10" fillId="0" borderId="0" xfId="35" applyFont="1" applyFill="1" applyBorder="1" applyAlignment="1">
      <alignment horizontal="center"/>
      <protection/>
    </xf>
    <xf numFmtId="201" fontId="10" fillId="0" borderId="0" xfId="34" applyNumberFormat="1" applyFont="1" applyFill="1" applyBorder="1" applyAlignment="1">
      <alignment horizontal="center"/>
    </xf>
    <xf numFmtId="201" fontId="4" fillId="0" borderId="0" xfId="34" applyNumberFormat="1" applyFont="1" applyFill="1" applyBorder="1" applyAlignment="1">
      <alignment horizontal="center"/>
    </xf>
    <xf numFmtId="201" fontId="4" fillId="0" borderId="0" xfId="34" applyNumberFormat="1" applyFont="1" applyFill="1" applyBorder="1" applyAlignment="1">
      <alignment horizontal="right"/>
    </xf>
    <xf numFmtId="201" fontId="4" fillId="0" borderId="0" xfId="34" applyNumberFormat="1" applyFont="1" applyFill="1" applyBorder="1" applyAlignment="1">
      <alignment/>
    </xf>
    <xf numFmtId="201" fontId="9" fillId="0" borderId="0" xfId="34" applyNumberFormat="1" applyFont="1" applyFill="1" applyBorder="1" applyAlignment="1">
      <alignment/>
    </xf>
    <xf numFmtId="201" fontId="4" fillId="0" borderId="0" xfId="34" applyNumberFormat="1" applyFont="1" applyFill="1" applyBorder="1" applyAlignment="1" applyProtection="1">
      <alignment vertical="center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9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10" fillId="0" borderId="0" xfId="36" applyFont="1" applyFill="1" applyBorder="1" applyAlignment="1" quotePrefix="1">
      <alignment horizontal="left"/>
      <protection/>
    </xf>
    <xf numFmtId="0" fontId="4" fillId="0" borderId="0" xfId="38" applyFont="1" applyFill="1" applyAlignment="1">
      <alignment horizontal="left"/>
      <protection/>
    </xf>
    <xf numFmtId="0" fontId="9" fillId="0" borderId="10" xfId="36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 wrapText="1"/>
      <protection/>
    </xf>
    <xf numFmtId="0" fontId="9" fillId="32" borderId="10" xfId="35" applyFont="1" applyFill="1" applyBorder="1" applyAlignment="1">
      <alignment horizontal="left" vertical="center" wrapText="1"/>
      <protection/>
    </xf>
    <xf numFmtId="187" fontId="17" fillId="32" borderId="10" xfId="34" applyFont="1" applyFill="1" applyBorder="1" applyAlignment="1">
      <alignment horizontal="left" vertical="center"/>
    </xf>
    <xf numFmtId="187" fontId="17" fillId="0" borderId="10" xfId="34" applyFont="1" applyFill="1" applyBorder="1" applyAlignment="1">
      <alignment horizontal="left" vertical="center"/>
    </xf>
    <xf numFmtId="0" fontId="29" fillId="0" borderId="10" xfId="35" applyFont="1" applyFill="1" applyBorder="1" applyAlignment="1">
      <alignment horizontal="left" vertical="center" wrapText="1"/>
      <protection/>
    </xf>
    <xf numFmtId="0" fontId="29" fillId="0" borderId="10" xfId="35" applyFont="1" applyFill="1" applyBorder="1" applyAlignment="1">
      <alignment horizontal="left" vertical="center"/>
      <protection/>
    </xf>
    <xf numFmtId="0" fontId="29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/>
      <protection/>
    </xf>
    <xf numFmtId="0" fontId="29" fillId="0" borderId="0" xfId="35" applyFont="1" applyFill="1" applyBorder="1" applyAlignment="1">
      <alignment horizontal="left" vertical="center" wrapText="1"/>
      <protection/>
    </xf>
    <xf numFmtId="0" fontId="30" fillId="0" borderId="0" xfId="35" applyFont="1" applyFill="1">
      <alignment/>
      <protection/>
    </xf>
    <xf numFmtId="0" fontId="31" fillId="0" borderId="0" xfId="35" applyFont="1" applyFill="1" applyBorder="1" applyAlignment="1">
      <alignment horizontal="left" vertical="center" wrapText="1"/>
      <protection/>
    </xf>
    <xf numFmtId="0" fontId="31" fillId="0" borderId="0" xfId="35" applyFont="1" applyFill="1" applyBorder="1" applyAlignment="1">
      <alignment horizontal="left" vertical="center"/>
      <protection/>
    </xf>
    <xf numFmtId="0" fontId="31" fillId="0" borderId="0" xfId="35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vertical="center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9" fillId="0" borderId="0" xfId="35" applyFont="1" applyFill="1" applyBorder="1" applyAlignment="1">
      <alignment horizontal="center"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35" applyFont="1" applyFill="1" applyBorder="1" applyAlignment="1">
      <alignment horizontal="left" vertical="center"/>
      <protection/>
    </xf>
    <xf numFmtId="0" fontId="19" fillId="0" borderId="0" xfId="35" applyFont="1" applyFill="1" applyBorder="1" applyAlignment="1">
      <alignment horizontal="center" wrapText="1"/>
      <protection/>
    </xf>
    <xf numFmtId="185" fontId="19" fillId="0" borderId="0" xfId="35" applyNumberFormat="1" applyFont="1" applyFill="1" applyBorder="1" applyAlignment="1">
      <alignment horizontal="right"/>
      <protection/>
    </xf>
    <xf numFmtId="185" fontId="19" fillId="0" borderId="0" xfId="35" applyNumberFormat="1" applyFont="1" applyFill="1" applyBorder="1" applyAlignment="1">
      <alignment horizontal="center" wrapText="1"/>
      <protection/>
    </xf>
    <xf numFmtId="0" fontId="19" fillId="0" borderId="0" xfId="36" applyFont="1" applyFill="1" applyAlignment="1">
      <alignment vertical="center"/>
      <protection/>
    </xf>
    <xf numFmtId="0" fontId="19" fillId="0" borderId="0" xfId="36" applyFont="1" applyFill="1" applyAlignment="1">
      <alignment vertical="center" wrapText="1"/>
      <protection/>
    </xf>
    <xf numFmtId="185" fontId="19" fillId="0" borderId="0" xfId="35" applyNumberFormat="1" applyFont="1" applyFill="1" applyBorder="1" applyAlignment="1" quotePrefix="1">
      <alignment horizontal="right" vertical="center"/>
      <protection/>
    </xf>
    <xf numFmtId="185" fontId="17" fillId="33" borderId="11" xfId="41" applyNumberFormat="1" applyFont="1" applyFill="1" applyBorder="1" applyAlignment="1">
      <alignment horizontal="right" vertical="center"/>
      <protection/>
    </xf>
    <xf numFmtId="185" fontId="17" fillId="0" borderId="0" xfId="35" applyNumberFormat="1" applyFont="1" applyFill="1" applyBorder="1" applyAlignment="1">
      <alignment horizontal="center" wrapText="1"/>
      <protection/>
    </xf>
    <xf numFmtId="185" fontId="17" fillId="0" borderId="0" xfId="41" applyNumberFormat="1" applyFont="1" applyFill="1" applyBorder="1" applyAlignment="1">
      <alignment horizontal="right" vertical="center"/>
      <protection/>
    </xf>
    <xf numFmtId="185" fontId="28" fillId="0" borderId="0" xfId="35" applyNumberFormat="1" applyFont="1" applyFill="1" applyBorder="1" applyAlignment="1">
      <alignment horizontal="right"/>
      <protection/>
    </xf>
    <xf numFmtId="0" fontId="19" fillId="0" borderId="0" xfId="35" applyFont="1" applyFill="1" applyBorder="1">
      <alignment/>
      <protection/>
    </xf>
    <xf numFmtId="0" fontId="17" fillId="0" borderId="0" xfId="36" applyFont="1" applyFill="1" applyAlignment="1">
      <alignment vertical="center"/>
      <protection/>
    </xf>
    <xf numFmtId="185" fontId="17" fillId="33" borderId="14" xfId="41" applyNumberFormat="1" applyFont="1" applyFill="1" applyBorder="1" applyAlignment="1">
      <alignment horizontal="right" vertical="center"/>
      <protection/>
    </xf>
    <xf numFmtId="0" fontId="17" fillId="0" borderId="0" xfId="36" applyFont="1" applyFill="1" applyAlignment="1">
      <alignment horizontal="left" vertical="center"/>
      <protection/>
    </xf>
    <xf numFmtId="185" fontId="19" fillId="0" borderId="0" xfId="35" applyNumberFormat="1" applyFont="1" applyFill="1" applyBorder="1" applyAlignment="1">
      <alignment horizontal="right" vertical="center"/>
      <protection/>
    </xf>
    <xf numFmtId="185" fontId="19" fillId="0" borderId="0" xfId="35" applyNumberFormat="1" applyFont="1" applyFill="1" applyBorder="1" applyAlignment="1">
      <alignment horizontal="center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9" fillId="0" borderId="0" xfId="35" applyFont="1" applyFill="1" applyBorder="1" applyAlignment="1">
      <alignment horizontal="center" vertical="center" wrapText="1"/>
      <protection/>
    </xf>
    <xf numFmtId="185" fontId="17" fillId="0" borderId="0" xfId="41" applyNumberFormat="1" applyFont="1" applyFill="1" applyBorder="1" applyAlignment="1">
      <alignment vertical="center"/>
      <protection/>
    </xf>
    <xf numFmtId="0" fontId="19" fillId="0" borderId="0" xfId="36" applyFont="1" applyFill="1" applyAlignment="1">
      <alignment horizontal="left" vertical="center"/>
      <protection/>
    </xf>
    <xf numFmtId="0" fontId="19" fillId="0" borderId="0" xfId="35" applyFont="1" applyFill="1">
      <alignment/>
      <protection/>
    </xf>
    <xf numFmtId="185" fontId="19" fillId="0" borderId="0" xfId="35" applyNumberFormat="1" applyFont="1" applyFill="1">
      <alignment/>
      <protection/>
    </xf>
    <xf numFmtId="0" fontId="32" fillId="0" borderId="0" xfId="35" applyFont="1" applyFill="1" applyBorder="1" applyAlignment="1">
      <alignment horizontal="center" wrapText="1"/>
      <protection/>
    </xf>
    <xf numFmtId="185" fontId="32" fillId="0" borderId="0" xfId="35" applyNumberFormat="1" applyFont="1" applyFill="1" applyBorder="1" applyAlignment="1">
      <alignment horizontal="right"/>
      <protection/>
    </xf>
    <xf numFmtId="185" fontId="32" fillId="0" borderId="0" xfId="35" applyNumberFormat="1" applyFont="1" applyFill="1" applyBorder="1" applyAlignment="1">
      <alignment horizontal="center" wrapText="1"/>
      <protection/>
    </xf>
    <xf numFmtId="185" fontId="19" fillId="0" borderId="0" xfId="34" applyNumberFormat="1" applyFont="1" applyFill="1" applyBorder="1" applyAlignment="1">
      <alignment horizontal="right"/>
    </xf>
    <xf numFmtId="0" fontId="19" fillId="0" borderId="0" xfId="36" applyFont="1" applyFill="1" applyAlignment="1">
      <alignment horizontal="left" vertical="center" wrapText="1"/>
      <protection/>
    </xf>
    <xf numFmtId="0" fontId="29" fillId="0" borderId="0" xfId="35" applyFont="1" applyFill="1" applyBorder="1" applyAlignment="1">
      <alignment horizontal="center" wrapText="1"/>
      <protection/>
    </xf>
    <xf numFmtId="185" fontId="29" fillId="0" borderId="0" xfId="41" applyNumberFormat="1" applyFont="1" applyFill="1" applyBorder="1" applyAlignment="1">
      <alignment vertical="center"/>
      <protection/>
    </xf>
    <xf numFmtId="185" fontId="29" fillId="0" borderId="0" xfId="35" applyNumberFormat="1" applyFont="1" applyFill="1" applyBorder="1" applyAlignment="1">
      <alignment horizontal="center" wrapText="1"/>
      <protection/>
    </xf>
    <xf numFmtId="185" fontId="29" fillId="33" borderId="10" xfId="41" applyNumberFormat="1" applyFont="1" applyFill="1" applyBorder="1" applyAlignment="1">
      <alignment vertical="center"/>
      <protection/>
    </xf>
    <xf numFmtId="0" fontId="33" fillId="0" borderId="0" xfId="35" applyFont="1" applyFill="1" applyBorder="1" applyAlignment="1">
      <alignment horizontal="left" vertical="center"/>
      <protection/>
    </xf>
    <xf numFmtId="185" fontId="29" fillId="33" borderId="14" xfId="41" applyNumberFormat="1" applyFont="1" applyFill="1" applyBorder="1" applyAlignment="1">
      <alignment vertical="center"/>
      <protection/>
    </xf>
    <xf numFmtId="0" fontId="31" fillId="0" borderId="0" xfId="35" applyFont="1" applyFill="1" applyBorder="1" applyAlignment="1">
      <alignment horizontal="center" wrapText="1"/>
      <protection/>
    </xf>
    <xf numFmtId="187" fontId="31" fillId="0" borderId="0" xfId="34" applyFont="1" applyFill="1" applyBorder="1" applyAlignment="1">
      <alignment horizontal="right"/>
    </xf>
    <xf numFmtId="0" fontId="33" fillId="0" borderId="0" xfId="44" applyFont="1" applyFill="1" applyBorder="1" applyAlignment="1">
      <alignment horizontal="left" vertical="center"/>
      <protection/>
    </xf>
    <xf numFmtId="0" fontId="33" fillId="0" borderId="0" xfId="35" applyFont="1" applyFill="1" applyBorder="1" applyAlignment="1">
      <alignment horizontal="left" vertical="center"/>
      <protection/>
    </xf>
    <xf numFmtId="0" fontId="31" fillId="0" borderId="0" xfId="35" applyFont="1" applyFill="1" applyBorder="1" applyAlignment="1">
      <alignment horizontal="center"/>
      <protection/>
    </xf>
    <xf numFmtId="207" fontId="31" fillId="0" borderId="0" xfId="35" applyNumberFormat="1" applyFont="1" applyFill="1" applyBorder="1">
      <alignment/>
      <protection/>
    </xf>
    <xf numFmtId="0" fontId="34" fillId="0" borderId="0" xfId="35" applyFont="1" applyFill="1">
      <alignment/>
      <protection/>
    </xf>
    <xf numFmtId="0" fontId="34" fillId="0" borderId="0" xfId="35" applyFont="1" applyFill="1" applyBorder="1" applyAlignment="1">
      <alignment horizontal="left" vertical="center" wrapText="1"/>
      <protection/>
    </xf>
    <xf numFmtId="0" fontId="34" fillId="0" borderId="0" xfId="36" applyFont="1" applyFill="1" applyBorder="1" applyAlignment="1">
      <alignment vertical="center"/>
      <protection/>
    </xf>
    <xf numFmtId="0" fontId="19" fillId="0" borderId="0" xfId="35" applyFont="1" applyFill="1" applyBorder="1" applyAlignment="1">
      <alignment horizontal="center"/>
      <protection/>
    </xf>
    <xf numFmtId="0" fontId="34" fillId="0" borderId="0" xfId="0" applyFont="1" applyFill="1" applyAlignment="1">
      <alignment/>
    </xf>
    <xf numFmtId="0" fontId="34" fillId="0" borderId="0" xfId="35" applyFont="1" applyFill="1" applyBorder="1" applyAlignment="1">
      <alignment horizontal="right" vertical="center" wrapText="1"/>
      <protection/>
    </xf>
    <xf numFmtId="0" fontId="34" fillId="0" borderId="0" xfId="36" applyFont="1" applyFill="1" applyBorder="1" applyAlignment="1">
      <alignment horizontal="left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01" fontId="19" fillId="0" borderId="0" xfId="62" applyNumberFormat="1" applyFont="1" applyFill="1" applyBorder="1" applyAlignment="1">
      <alignment/>
    </xf>
    <xf numFmtId="187" fontId="17" fillId="32" borderId="10" xfId="62" applyFont="1" applyFill="1" applyBorder="1" applyAlignment="1">
      <alignment horizontal="left" vertical="center"/>
    </xf>
    <xf numFmtId="187" fontId="17" fillId="0" borderId="10" xfId="62" applyFont="1" applyFill="1" applyBorder="1" applyAlignment="1">
      <alignment horizontal="left" vertical="center"/>
    </xf>
    <xf numFmtId="187" fontId="19" fillId="0" borderId="10" xfId="62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wrapText="1"/>
    </xf>
    <xf numFmtId="201" fontId="19" fillId="0" borderId="0" xfId="62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185" fontId="17" fillId="0" borderId="13" xfId="0" applyNumberFormat="1" applyFont="1" applyFill="1" applyBorder="1" applyAlignment="1">
      <alignment horizontal="right"/>
    </xf>
    <xf numFmtId="185" fontId="17" fillId="33" borderId="13" xfId="0" applyNumberFormat="1" applyFont="1" applyFill="1" applyBorder="1" applyAlignment="1">
      <alignment horizontal="right"/>
    </xf>
    <xf numFmtId="201" fontId="19" fillId="0" borderId="10" xfId="62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85" fontId="17" fillId="33" borderId="12" xfId="0" applyNumberFormat="1" applyFont="1" applyFill="1" applyBorder="1" applyAlignment="1">
      <alignment horizontal="right"/>
    </xf>
    <xf numFmtId="185" fontId="17" fillId="0" borderId="0" xfId="0" applyNumberFormat="1" applyFont="1" applyFill="1" applyBorder="1" applyAlignment="1">
      <alignment horizontal="center"/>
    </xf>
    <xf numFmtId="185" fontId="17" fillId="0" borderId="0" xfId="62" applyNumberFormat="1" applyFont="1" applyFill="1" applyBorder="1" applyAlignment="1">
      <alignment/>
    </xf>
    <xf numFmtId="185" fontId="19" fillId="0" borderId="0" xfId="0" applyNumberFormat="1" applyFont="1" applyFill="1" applyBorder="1" applyAlignment="1">
      <alignment horizontal="center"/>
    </xf>
    <xf numFmtId="185" fontId="19" fillId="0" borderId="0" xfId="62" applyNumberFormat="1" applyFont="1" applyFill="1" applyBorder="1" applyAlignment="1">
      <alignment/>
    </xf>
    <xf numFmtId="0" fontId="28" fillId="0" borderId="15" xfId="0" applyFont="1" applyBorder="1" applyAlignment="1">
      <alignment vertical="top" wrapText="1"/>
    </xf>
    <xf numFmtId="0" fontId="19" fillId="0" borderId="0" xfId="41" applyFont="1" applyFill="1" applyAlignment="1">
      <alignment horizontal="center" vertical="center"/>
      <protection/>
    </xf>
    <xf numFmtId="0" fontId="17" fillId="0" borderId="0" xfId="41" applyFont="1" applyFill="1" applyAlignment="1">
      <alignment horizontal="center" vertical="center"/>
      <protection/>
    </xf>
    <xf numFmtId="0" fontId="28" fillId="0" borderId="0" xfId="0" applyFont="1" applyAlignment="1">
      <alignment vertical="top" wrapText="1"/>
    </xf>
    <xf numFmtId="0" fontId="17" fillId="0" borderId="0" xfId="41" applyFont="1" applyFill="1" applyAlignment="1">
      <alignment vertical="center"/>
      <protection/>
    </xf>
    <xf numFmtId="0" fontId="32" fillId="0" borderId="0" xfId="0" applyFont="1" applyFill="1" applyAlignment="1">
      <alignment/>
    </xf>
    <xf numFmtId="14" fontId="17" fillId="0" borderId="0" xfId="0" applyNumberFormat="1" applyFont="1" applyFill="1" applyBorder="1" applyAlignment="1">
      <alignment horizontal="center" vertical="center"/>
    </xf>
    <xf numFmtId="14" fontId="15" fillId="0" borderId="0" xfId="43" applyNumberFormat="1" applyFont="1" applyFill="1" applyBorder="1" applyAlignment="1">
      <alignment horizontal="right" vertical="center" wrapText="1"/>
      <protection/>
    </xf>
    <xf numFmtId="1" fontId="19" fillId="0" borderId="0" xfId="0" applyNumberFormat="1" applyFont="1" applyFill="1" applyBorder="1" applyAlignment="1">
      <alignment horizontal="right"/>
    </xf>
    <xf numFmtId="201" fontId="19" fillId="0" borderId="0" xfId="62" applyNumberFormat="1" applyFont="1" applyFill="1" applyBorder="1" applyAlignment="1">
      <alignment horizontal="right"/>
    </xf>
    <xf numFmtId="1" fontId="4" fillId="0" borderId="0" xfId="37" applyNumberFormat="1" applyFont="1" applyFill="1" applyAlignment="1">
      <alignment horizontal="right"/>
      <protection/>
    </xf>
    <xf numFmtId="0" fontId="15" fillId="0" borderId="0" xfId="38" applyFont="1" applyFill="1" applyBorder="1" applyAlignment="1" applyProtection="1">
      <alignment/>
      <protection/>
    </xf>
    <xf numFmtId="0" fontId="9" fillId="0" borderId="0" xfId="38" applyFont="1" applyFill="1" applyBorder="1" applyAlignment="1" applyProtection="1">
      <alignment vertical="center" wrapText="1"/>
      <protection/>
    </xf>
    <xf numFmtId="0" fontId="4" fillId="0" borderId="0" xfId="38" applyFont="1" applyFill="1" applyBorder="1" applyAlignment="1" applyProtection="1">
      <alignment horizontal="center" vertical="center"/>
      <protection/>
    </xf>
    <xf numFmtId="0" fontId="4" fillId="0" borderId="0" xfId="38" applyFont="1" applyFill="1" applyBorder="1" applyAlignment="1" applyProtection="1">
      <alignment vertical="center" wrapText="1"/>
      <protection/>
    </xf>
    <xf numFmtId="0" fontId="4" fillId="0" borderId="0" xfId="38" applyFont="1" applyFill="1" applyBorder="1" applyAlignment="1" applyProtection="1">
      <alignment horizontal="center" vertical="center" wrapText="1"/>
      <protection/>
    </xf>
    <xf numFmtId="0" fontId="10" fillId="0" borderId="0" xfId="38" applyFont="1" applyFill="1" applyBorder="1" applyAlignment="1" applyProtection="1">
      <alignment vertical="center" wrapText="1"/>
      <protection/>
    </xf>
    <xf numFmtId="0" fontId="9" fillId="0" borderId="0" xfId="38" applyFont="1" applyFill="1" applyBorder="1" applyAlignment="1" applyProtection="1">
      <alignment horizontal="center" vertical="center"/>
      <protection/>
    </xf>
    <xf numFmtId="0" fontId="11" fillId="0" borderId="0" xfId="38" applyFont="1" applyFill="1" applyBorder="1" applyAlignment="1" applyProtection="1">
      <alignment vertical="center" wrapText="1"/>
      <protection/>
    </xf>
    <xf numFmtId="0" fontId="9" fillId="0" borderId="12" xfId="38" applyFont="1" applyFill="1" applyBorder="1" applyAlignment="1" applyProtection="1">
      <alignment vertical="center" wrapText="1"/>
      <protection/>
    </xf>
    <xf numFmtId="0" fontId="10" fillId="0" borderId="0" xfId="38" applyFont="1" applyFill="1" applyBorder="1" applyAlignment="1" applyProtection="1" quotePrefix="1">
      <alignment horizontal="right" vertical="top"/>
      <protection/>
    </xf>
    <xf numFmtId="0" fontId="10" fillId="0" borderId="0" xfId="38" applyFont="1" applyFill="1" applyBorder="1" applyAlignment="1" applyProtection="1">
      <alignment vertical="top"/>
      <protection/>
    </xf>
    <xf numFmtId="0" fontId="4" fillId="0" borderId="0" xfId="38" applyFont="1" applyFill="1" applyBorder="1" applyAlignment="1" applyProtection="1">
      <alignment vertical="top"/>
      <protection/>
    </xf>
    <xf numFmtId="1" fontId="19" fillId="0" borderId="0" xfId="0" applyNumberFormat="1" applyFont="1" applyFill="1" applyBorder="1" applyAlignment="1">
      <alignment horizontal="center"/>
    </xf>
    <xf numFmtId="0" fontId="9" fillId="0" borderId="0" xfId="35" applyFont="1" applyFill="1" applyBorder="1" applyAlignment="1">
      <alignment vertical="center" wrapText="1"/>
      <protection/>
    </xf>
    <xf numFmtId="0" fontId="23" fillId="0" borderId="0" xfId="35" applyFont="1" applyFill="1" applyBorder="1" applyAlignment="1">
      <alignment/>
      <protection/>
    </xf>
    <xf numFmtId="201" fontId="9" fillId="34" borderId="10" xfId="34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10" fillId="0" borderId="0" xfId="35" applyFont="1" applyFill="1">
      <alignment/>
      <protection/>
    </xf>
    <xf numFmtId="171" fontId="17" fillId="0" borderId="0" xfId="41" applyNumberFormat="1" applyFont="1" applyFill="1" applyAlignment="1">
      <alignment horizontal="center" vertical="center"/>
      <protection/>
    </xf>
    <xf numFmtId="0" fontId="4" fillId="0" borderId="0" xfId="35" applyFont="1" applyFill="1" applyBorder="1">
      <alignment/>
      <protection/>
    </xf>
    <xf numFmtId="0" fontId="16" fillId="0" borderId="0" xfId="0" applyFont="1" applyAlignment="1">
      <alignment horizontal="center"/>
    </xf>
    <xf numFmtId="0" fontId="36" fillId="32" borderId="0" xfId="0" applyFont="1" applyFill="1" applyAlignment="1">
      <alignment horizontal="center"/>
    </xf>
    <xf numFmtId="0" fontId="16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201" fontId="17" fillId="0" borderId="0" xfId="62" applyNumberFormat="1" applyFont="1" applyFill="1" applyBorder="1" applyAlignment="1">
      <alignment horizontal="right" vertical="center" wrapText="1"/>
    </xf>
    <xf numFmtId="201" fontId="19" fillId="0" borderId="0" xfId="62" applyNumberFormat="1" applyFont="1" applyFill="1" applyBorder="1" applyAlignment="1">
      <alignment horizontal="right" vertical="center" wrapText="1"/>
    </xf>
    <xf numFmtId="0" fontId="3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center" vertical="center"/>
      <protection/>
    </xf>
    <xf numFmtId="185" fontId="17" fillId="0" borderId="0" xfId="35" applyNumberFormat="1" applyFont="1" applyFill="1" applyBorder="1" applyAlignment="1">
      <alignment horizontal="center" vertical="center" wrapText="1"/>
      <protection/>
    </xf>
    <xf numFmtId="185" fontId="39" fillId="0" borderId="0" xfId="35" applyNumberFormat="1" applyFont="1" applyFill="1" applyBorder="1" applyAlignment="1">
      <alignment horizontal="center" vertical="center" wrapText="1"/>
      <protection/>
    </xf>
    <xf numFmtId="0" fontId="17" fillId="32" borderId="0" xfId="35" applyFont="1" applyFill="1" applyBorder="1" applyAlignment="1">
      <alignment horizontal="left" vertical="center" wrapText="1"/>
      <protection/>
    </xf>
    <xf numFmtId="0" fontId="30" fillId="32" borderId="0" xfId="35" applyFont="1" applyFill="1">
      <alignment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4" fillId="0" borderId="0" xfId="37" applyFont="1" applyFill="1" applyAlignment="1">
      <alignment wrapText="1"/>
      <protection/>
    </xf>
    <xf numFmtId="201" fontId="15" fillId="0" borderId="0" xfId="34" applyNumberFormat="1" applyFont="1" applyFill="1" applyBorder="1" applyAlignment="1" applyProtection="1">
      <alignment horizontal="right" vertical="top" wrapText="1"/>
      <protection/>
    </xf>
    <xf numFmtId="201" fontId="15" fillId="0" borderId="0" xfId="34" applyNumberFormat="1" applyFont="1" applyFill="1" applyBorder="1" applyAlignment="1">
      <alignment horizontal="right" vertical="top"/>
    </xf>
    <xf numFmtId="201" fontId="15" fillId="0" borderId="0" xfId="33" applyNumberFormat="1" applyFont="1" applyFill="1" applyBorder="1" applyAlignment="1" applyProtection="1">
      <alignment horizontal="right" vertical="top" wrapText="1"/>
      <protection/>
    </xf>
    <xf numFmtId="201" fontId="15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A21" sqref="A21"/>
    </sheetView>
  </sheetViews>
  <sheetFormatPr defaultColWidth="0" defaultRowHeight="12.75" customHeight="1" zeroHeight="1" outlineLevelCol="1"/>
  <cols>
    <col min="1" max="1" width="38.140625" style="27" customWidth="1"/>
    <col min="2" max="2" width="31.140625" style="27" hidden="1" customWidth="1" outlineLevel="1"/>
    <col min="3" max="3" width="9.28125" style="27" customWidth="1" collapsed="1"/>
    <col min="4" max="4" width="9.8515625" style="27" customWidth="1"/>
    <col min="5" max="5" width="29.57421875" style="27" customWidth="1"/>
    <col min="6" max="6" width="13.421875" style="27" hidden="1" customWidth="1" outlineLevel="1"/>
    <col min="7" max="7" width="9.28125" style="27" customWidth="1" collapsed="1"/>
    <col min="8" max="10" width="9.28125" style="27" customWidth="1"/>
    <col min="11" max="16384" width="9.28125" style="27" hidden="1" customWidth="1"/>
  </cols>
  <sheetData>
    <row r="1" spans="1:9" ht="15.75" customHeight="1">
      <c r="A1" s="24" t="s">
        <v>0</v>
      </c>
      <c r="B1" s="24" t="s">
        <v>139</v>
      </c>
      <c r="C1" s="25"/>
      <c r="D1" s="25"/>
      <c r="E1" s="26" t="s">
        <v>306</v>
      </c>
      <c r="F1" s="26" t="s">
        <v>228</v>
      </c>
      <c r="G1" s="25"/>
      <c r="H1" s="25"/>
      <c r="I1" s="25"/>
    </row>
    <row r="2" spans="1:9" ht="18.75">
      <c r="A2" s="290" t="s">
        <v>1</v>
      </c>
      <c r="B2" s="290"/>
      <c r="C2" s="290"/>
      <c r="D2" s="290"/>
      <c r="E2" s="290"/>
      <c r="F2" s="290"/>
      <c r="G2" s="290"/>
      <c r="H2" s="290"/>
      <c r="I2" s="290"/>
    </row>
    <row r="3" spans="1:9" ht="18.75">
      <c r="A3" s="288" t="s">
        <v>308</v>
      </c>
      <c r="B3" s="288"/>
      <c r="C3" s="288"/>
      <c r="D3" s="288"/>
      <c r="E3" s="288"/>
      <c r="F3" s="288"/>
      <c r="G3" s="288"/>
      <c r="H3" s="288"/>
      <c r="I3" s="288"/>
    </row>
    <row r="4" ht="12.75"/>
    <row r="5" spans="1:10" ht="18.75">
      <c r="A5" s="28"/>
      <c r="B5" s="28" t="s">
        <v>285</v>
      </c>
      <c r="E5" s="29"/>
      <c r="F5" s="30"/>
      <c r="G5" s="31"/>
      <c r="H5" s="31"/>
      <c r="I5" s="31"/>
      <c r="J5" s="31"/>
    </row>
    <row r="6" spans="1:10" ht="18.75">
      <c r="A6" s="28"/>
      <c r="B6" s="28" t="s">
        <v>284</v>
      </c>
      <c r="E6" s="29"/>
      <c r="F6" s="30"/>
      <c r="G6" s="31"/>
      <c r="H6" s="31"/>
      <c r="I6" s="31"/>
      <c r="J6" s="31"/>
    </row>
    <row r="7" ht="17.25" customHeight="1">
      <c r="J7" s="31"/>
    </row>
    <row r="8" ht="15.75">
      <c r="J8" s="31"/>
    </row>
    <row r="9" spans="1:10" ht="18.75">
      <c r="A9" s="28"/>
      <c r="B9" s="28"/>
      <c r="E9" s="29"/>
      <c r="F9" s="30"/>
      <c r="G9" s="31"/>
      <c r="H9" s="31"/>
      <c r="I9" s="31"/>
      <c r="J9" s="31"/>
    </row>
    <row r="10" spans="1:10" ht="16.5">
      <c r="A10" s="32"/>
      <c r="B10" s="32"/>
      <c r="E10" s="29"/>
      <c r="F10" s="30"/>
      <c r="G10" s="32"/>
      <c r="H10" s="31"/>
      <c r="I10" s="31"/>
      <c r="J10" s="31"/>
    </row>
    <row r="11" spans="1:10" ht="18.75">
      <c r="A11" s="28"/>
      <c r="B11" s="28"/>
      <c r="E11" s="29"/>
      <c r="F11" s="30"/>
      <c r="G11" s="31"/>
      <c r="H11" s="31"/>
      <c r="I11" s="31"/>
      <c r="J11" s="31"/>
    </row>
    <row r="12" spans="1:10" ht="18.75">
      <c r="A12" s="28"/>
      <c r="B12" s="28"/>
      <c r="E12" s="33"/>
      <c r="F12" s="30"/>
      <c r="G12" s="31"/>
      <c r="H12" s="31"/>
      <c r="I12" s="31"/>
      <c r="J12" s="31"/>
    </row>
    <row r="13" spans="1:10" ht="18.75">
      <c r="A13" s="28"/>
      <c r="B13" s="28"/>
      <c r="E13" s="33"/>
      <c r="F13" s="33"/>
      <c r="G13" s="31"/>
      <c r="H13" s="31"/>
      <c r="I13" s="31"/>
      <c r="J13" s="31"/>
    </row>
    <row r="14" ht="15.75">
      <c r="J14" s="31"/>
    </row>
    <row r="15" ht="15.75">
      <c r="J15" s="31"/>
    </row>
    <row r="16" spans="2:8" ht="18.75">
      <c r="B16" s="28" t="s">
        <v>281</v>
      </c>
      <c r="E16" s="34"/>
      <c r="F16" s="35"/>
      <c r="G16" s="35"/>
      <c r="H16" s="36"/>
    </row>
    <row r="17" spans="2:10" ht="18.75">
      <c r="B17" s="28" t="s">
        <v>282</v>
      </c>
      <c r="E17" s="34"/>
      <c r="F17" s="35"/>
      <c r="G17" s="35"/>
      <c r="H17" s="37"/>
      <c r="I17" s="31"/>
      <c r="J17" s="31"/>
    </row>
    <row r="18" spans="5:10" ht="16.5">
      <c r="E18" s="34"/>
      <c r="F18" s="35"/>
      <c r="G18" s="35"/>
      <c r="H18" s="37"/>
      <c r="I18" s="31"/>
      <c r="J18" s="31"/>
    </row>
    <row r="19" spans="1:10" ht="22.5">
      <c r="A19" s="289" t="s">
        <v>320</v>
      </c>
      <c r="B19" s="289"/>
      <c r="C19" s="289"/>
      <c r="D19" s="289"/>
      <c r="E19" s="289"/>
      <c r="F19" s="289"/>
      <c r="G19" s="289"/>
      <c r="H19" s="289"/>
      <c r="I19" s="289"/>
      <c r="J19" s="31"/>
    </row>
    <row r="20" spans="1:10" ht="18.75">
      <c r="A20" s="288" t="s">
        <v>349</v>
      </c>
      <c r="B20" s="288"/>
      <c r="C20" s="288"/>
      <c r="D20" s="288"/>
      <c r="E20" s="288"/>
      <c r="F20" s="288"/>
      <c r="G20" s="288"/>
      <c r="H20" s="288"/>
      <c r="I20" s="288"/>
      <c r="J20" s="31"/>
    </row>
    <row r="21" spans="1:10" ht="18.75">
      <c r="A21" s="38"/>
      <c r="B21" s="38"/>
      <c r="E21" s="34"/>
      <c r="F21" s="35"/>
      <c r="G21" s="35"/>
      <c r="H21" s="37"/>
      <c r="I21" s="31"/>
      <c r="J21" s="31"/>
    </row>
    <row r="22" spans="2:10" ht="18.75">
      <c r="B22" s="28" t="s">
        <v>283</v>
      </c>
      <c r="C22" s="28"/>
      <c r="D22" s="28"/>
      <c r="E22" s="34"/>
      <c r="F22" s="35"/>
      <c r="G22" s="35"/>
      <c r="H22" s="37"/>
      <c r="I22" s="31"/>
      <c r="J22" s="31"/>
    </row>
    <row r="23" spans="2:10" ht="18.75">
      <c r="B23" s="28"/>
      <c r="E23" s="34"/>
      <c r="F23" s="35"/>
      <c r="G23" s="35"/>
      <c r="H23" s="36"/>
      <c r="I23" s="28"/>
      <c r="J23" s="28"/>
    </row>
    <row r="24" spans="1:8" ht="18.75">
      <c r="A24" s="28"/>
      <c r="B24" s="28"/>
      <c r="E24" s="34"/>
      <c r="F24" s="35"/>
      <c r="G24" s="35"/>
      <c r="H24" s="36"/>
    </row>
    <row r="25" spans="5:8" ht="18.75">
      <c r="E25" s="34"/>
      <c r="F25" s="35"/>
      <c r="G25" s="35"/>
      <c r="H25" s="36"/>
    </row>
    <row r="26" spans="5:8" ht="18.75">
      <c r="E26" s="34"/>
      <c r="F26" s="35"/>
      <c r="G26" s="35"/>
      <c r="H26" s="36"/>
    </row>
    <row r="27" spans="1:8" ht="18.75">
      <c r="A27" s="28"/>
      <c r="B27" s="28"/>
      <c r="E27" s="31"/>
      <c r="F27" s="37"/>
      <c r="G27" s="37"/>
      <c r="H27" s="36"/>
    </row>
    <row r="28" spans="1:8" ht="18.75">
      <c r="A28" s="28"/>
      <c r="B28" s="28"/>
      <c r="E28" s="34"/>
      <c r="F28" s="36"/>
      <c r="G28" s="36"/>
      <c r="H28" s="36"/>
    </row>
    <row r="29" spans="1:8" ht="18.75">
      <c r="A29" s="28"/>
      <c r="B29" s="28"/>
      <c r="E29" s="34"/>
      <c r="F29" s="36"/>
      <c r="G29" s="36"/>
      <c r="H29" s="36"/>
    </row>
    <row r="30" spans="1:8" ht="18.75">
      <c r="A30" s="28"/>
      <c r="B30" s="28" t="s">
        <v>141</v>
      </c>
      <c r="D30" s="39"/>
      <c r="E30" s="34"/>
      <c r="F30" s="35"/>
      <c r="G30" s="36"/>
      <c r="H30" s="40"/>
    </row>
    <row r="31" spans="1:8" ht="18.75">
      <c r="A31" s="28"/>
      <c r="B31" s="28"/>
      <c r="D31" s="39"/>
      <c r="E31" s="34"/>
      <c r="F31" s="35"/>
      <c r="G31" s="36"/>
      <c r="H31" s="41"/>
    </row>
    <row r="32" ht="12.75"/>
    <row r="33" ht="12.75"/>
    <row r="34" spans="1:8" ht="18.75">
      <c r="A34" s="28"/>
      <c r="B34" s="28"/>
      <c r="D34" s="39"/>
      <c r="E34" s="34"/>
      <c r="F34" s="35"/>
      <c r="G34" s="36"/>
      <c r="H34" s="41"/>
    </row>
    <row r="35" spans="1:8" ht="18.75">
      <c r="A35" s="28"/>
      <c r="B35" s="28"/>
      <c r="E35" s="34"/>
      <c r="F35" s="41"/>
      <c r="G35" s="41"/>
      <c r="H35" s="41"/>
    </row>
    <row r="36" spans="1:8" ht="18.75">
      <c r="A36" s="28"/>
      <c r="B36" s="28"/>
      <c r="D36" s="31"/>
      <c r="E36" s="34"/>
      <c r="F36" s="37"/>
      <c r="G36" s="36"/>
      <c r="H36" s="41"/>
    </row>
    <row r="37" spans="1:8" ht="18.75">
      <c r="A37" s="28"/>
      <c r="B37" s="28"/>
      <c r="E37" s="34"/>
      <c r="F37" s="41"/>
      <c r="G37" s="36"/>
      <c r="H37" s="41"/>
    </row>
    <row r="38" spans="1:10" ht="18.75">
      <c r="A38" s="28"/>
      <c r="B38" s="28" t="s">
        <v>142</v>
      </c>
      <c r="E38" s="34"/>
      <c r="F38" s="35"/>
      <c r="G38" s="36"/>
      <c r="H38" s="41"/>
      <c r="I38" s="28"/>
      <c r="J38" s="28"/>
    </row>
    <row r="39" spans="1:10" ht="18.75">
      <c r="A39" s="28"/>
      <c r="B39" s="28"/>
      <c r="C39" s="42"/>
      <c r="D39" s="43"/>
      <c r="E39" s="34"/>
      <c r="F39" s="35"/>
      <c r="G39" s="36"/>
      <c r="H39" s="41"/>
      <c r="I39" s="28"/>
      <c r="J39" s="28"/>
    </row>
    <row r="40" spans="1:8" ht="18.75">
      <c r="A40" s="28"/>
      <c r="B40" s="28"/>
      <c r="C40" s="44"/>
      <c r="D40" s="42"/>
      <c r="E40" s="34"/>
      <c r="F40" s="35"/>
      <c r="G40" s="36"/>
      <c r="H40" s="41"/>
    </row>
    <row r="41" spans="1:8" ht="18.75">
      <c r="A41" s="28" t="s">
        <v>343</v>
      </c>
      <c r="B41" s="28"/>
      <c r="D41" s="39"/>
      <c r="F41" s="35"/>
      <c r="G41" s="28" t="s">
        <v>307</v>
      </c>
      <c r="H41" s="41"/>
    </row>
    <row r="42" spans="1:8" ht="18.75">
      <c r="A42" s="28" t="s">
        <v>336</v>
      </c>
      <c r="B42" s="28"/>
      <c r="D42" s="39"/>
      <c r="F42" s="35"/>
      <c r="G42" s="28" t="s">
        <v>335</v>
      </c>
      <c r="H42" s="41"/>
    </row>
    <row r="43" spans="1:8" ht="18.75">
      <c r="A43" s="28"/>
      <c r="B43" s="28"/>
      <c r="C43" s="43"/>
      <c r="D43" s="42"/>
      <c r="E43" s="34"/>
      <c r="F43" s="35"/>
      <c r="G43" s="36"/>
      <c r="H43" s="41"/>
    </row>
    <row r="44" spans="1:8" ht="18.75">
      <c r="A44" s="28"/>
      <c r="B44" s="28"/>
      <c r="C44" s="43"/>
      <c r="D44" s="45"/>
      <c r="E44" s="34"/>
      <c r="F44" s="35"/>
      <c r="G44" s="36"/>
      <c r="H44" s="41"/>
    </row>
    <row r="45" spans="1:8" ht="18.75">
      <c r="A45" s="28"/>
      <c r="B45" s="28"/>
      <c r="C45" s="43"/>
      <c r="D45" s="46"/>
      <c r="E45" s="34"/>
      <c r="F45" s="35"/>
      <c r="G45" s="36"/>
      <c r="H45" s="41"/>
    </row>
    <row r="46" spans="1:8" ht="18.75">
      <c r="A46" s="28"/>
      <c r="B46" s="28"/>
      <c r="C46" s="43"/>
      <c r="D46" s="46"/>
      <c r="E46" s="34"/>
      <c r="F46" s="35"/>
      <c r="G46" s="36"/>
      <c r="H46" s="41"/>
    </row>
    <row r="47" spans="1:10" ht="18.75">
      <c r="A47" s="28"/>
      <c r="B47" s="28"/>
      <c r="E47" s="31"/>
      <c r="F47" s="47" t="s">
        <v>140</v>
      </c>
      <c r="G47" s="41"/>
      <c r="H47" s="48"/>
      <c r="I47" s="49"/>
      <c r="J47" s="49"/>
    </row>
    <row r="48" spans="1:8" ht="18.75">
      <c r="A48" s="28"/>
      <c r="B48" s="28"/>
      <c r="F48" s="41"/>
      <c r="G48" s="36"/>
      <c r="H48" s="41"/>
    </row>
    <row r="49" spans="1:7" ht="18.75">
      <c r="A49" s="28"/>
      <c r="B49" s="28"/>
      <c r="G49" s="28"/>
    </row>
    <row r="50" spans="1:10" ht="18.75">
      <c r="A50" s="288" t="s">
        <v>348</v>
      </c>
      <c r="B50" s="288"/>
      <c r="C50" s="288"/>
      <c r="D50" s="288"/>
      <c r="E50" s="288"/>
      <c r="F50" s="288"/>
      <c r="G50" s="288"/>
      <c r="H50" s="288"/>
      <c r="I50" s="288"/>
      <c r="J50" s="288"/>
    </row>
    <row r="51" spans="1:7" ht="18.75">
      <c r="A51" s="28"/>
      <c r="B51" s="28"/>
      <c r="G51" s="28"/>
    </row>
    <row r="52" spans="1:7" ht="18.75">
      <c r="A52" s="28"/>
      <c r="B52" s="28"/>
      <c r="G52" s="28"/>
    </row>
    <row r="53" spans="1:7" ht="18.75">
      <c r="A53" s="28"/>
      <c r="B53" s="28"/>
      <c r="G53" s="28"/>
    </row>
    <row r="54" spans="1:7" ht="18.75">
      <c r="A54" s="28"/>
      <c r="B54" s="28"/>
      <c r="G54" s="28"/>
    </row>
    <row r="55" spans="1:7" ht="18.75">
      <c r="A55" s="28"/>
      <c r="B55" s="28"/>
      <c r="G55" s="28"/>
    </row>
    <row r="56" ht="12.75"/>
    <row r="57" ht="12.75"/>
    <row r="58" ht="12.75"/>
    <row r="59" ht="12.75"/>
    <row r="60" ht="12.75"/>
    <row r="61" ht="12.75" customHeight="1"/>
  </sheetData>
  <sheetProtection/>
  <mergeCells count="5">
    <mergeCell ref="A50:J50"/>
    <mergeCell ref="A19:I19"/>
    <mergeCell ref="A20:I20"/>
    <mergeCell ref="A2:I2"/>
    <mergeCell ref="A3:I3"/>
  </mergeCells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SheetLayoutView="80" zoomScalePageLayoutView="0" workbookViewId="0" topLeftCell="A26">
      <selection activeCell="D46" sqref="D46"/>
    </sheetView>
  </sheetViews>
  <sheetFormatPr defaultColWidth="9.140625" defaultRowHeight="12.75" outlineLevelCol="1"/>
  <cols>
    <col min="1" max="1" width="64.7109375" style="2" customWidth="1"/>
    <col min="2" max="2" width="55.28125" style="2" hidden="1" customWidth="1" outlineLevel="1"/>
    <col min="3" max="3" width="13.28125" style="18" customWidth="1" collapsed="1"/>
    <col min="4" max="4" width="13.28125" style="18" customWidth="1"/>
    <col min="5" max="5" width="13.00390625" style="13" customWidth="1"/>
    <col min="6" max="6" width="1.1484375" style="18" customWidth="1"/>
    <col min="7" max="7" width="1.421875" style="18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33" t="s">
        <v>306</v>
      </c>
      <c r="B1" s="234" t="s">
        <v>228</v>
      </c>
      <c r="C1" s="235"/>
      <c r="D1" s="235"/>
      <c r="E1" s="235"/>
      <c r="F1" s="9"/>
      <c r="G1" s="10"/>
      <c r="H1" s="11"/>
    </row>
    <row r="2" spans="1:8" s="1" customFormat="1" ht="33" customHeight="1">
      <c r="A2" s="236" t="s">
        <v>345</v>
      </c>
      <c r="B2" s="236" t="s">
        <v>280</v>
      </c>
      <c r="C2" s="237"/>
      <c r="D2" s="237"/>
      <c r="E2" s="237"/>
      <c r="F2" s="12"/>
      <c r="G2" s="12"/>
      <c r="H2" s="23" t="s">
        <v>246</v>
      </c>
    </row>
    <row r="3" spans="1:8" ht="15.75">
      <c r="A3" s="238" t="s">
        <v>350</v>
      </c>
      <c r="B3" s="238" t="s">
        <v>85</v>
      </c>
      <c r="C3" s="237"/>
      <c r="D3" s="237"/>
      <c r="E3" s="232"/>
      <c r="F3" s="12"/>
      <c r="G3" s="12"/>
      <c r="H3" s="1" t="s">
        <v>240</v>
      </c>
    </row>
    <row r="4" spans="1:7" ht="15.75">
      <c r="A4" s="238"/>
      <c r="B4" s="238"/>
      <c r="C4" s="239"/>
      <c r="D4" s="239"/>
      <c r="E4" s="240"/>
      <c r="F4" s="14"/>
      <c r="G4" s="12"/>
    </row>
    <row r="5" spans="1:7" ht="15" customHeight="1">
      <c r="A5" s="241"/>
      <c r="B5" s="241"/>
      <c r="C5" s="292" t="s">
        <v>2</v>
      </c>
      <c r="D5" s="261">
        <v>42094</v>
      </c>
      <c r="E5" s="293" t="s">
        <v>351</v>
      </c>
      <c r="F5" s="15"/>
      <c r="G5" s="16"/>
    </row>
    <row r="6" spans="1:7" ht="15.75">
      <c r="A6" s="241"/>
      <c r="B6" s="243"/>
      <c r="C6" s="292"/>
      <c r="D6" s="242"/>
      <c r="E6" s="294"/>
      <c r="F6" s="15"/>
      <c r="G6" s="17"/>
    </row>
    <row r="7" spans="1:7" ht="15.75">
      <c r="A7" s="244"/>
      <c r="B7" s="244"/>
      <c r="C7" s="231"/>
      <c r="D7" s="231"/>
      <c r="E7" s="232"/>
      <c r="G7" s="19"/>
    </row>
    <row r="8" spans="1:5" ht="15" customHeight="1">
      <c r="A8" s="241" t="s">
        <v>3</v>
      </c>
      <c r="B8" s="241" t="s">
        <v>81</v>
      </c>
      <c r="C8" s="231"/>
      <c r="D8" s="263">
        <v>61</v>
      </c>
      <c r="E8" s="263">
        <v>49</v>
      </c>
    </row>
    <row r="9" spans="1:8" ht="15.75" hidden="1">
      <c r="A9" s="241" t="s">
        <v>278</v>
      </c>
      <c r="B9" s="241" t="s">
        <v>100</v>
      </c>
      <c r="C9" s="231"/>
      <c r="D9" s="278"/>
      <c r="E9" s="278"/>
      <c r="H9" s="20" t="s">
        <v>231</v>
      </c>
    </row>
    <row r="10" spans="1:8" ht="15.75" hidden="1">
      <c r="A10" s="230" t="s">
        <v>315</v>
      </c>
      <c r="B10" s="241"/>
      <c r="C10" s="231"/>
      <c r="D10" s="232"/>
      <c r="E10" s="232"/>
      <c r="H10" s="20"/>
    </row>
    <row r="11" spans="1:8" ht="15.75">
      <c r="A11" s="230" t="s">
        <v>314</v>
      </c>
      <c r="B11" s="241"/>
      <c r="C11" s="231"/>
      <c r="D11" s="232"/>
      <c r="E11" s="232"/>
      <c r="H11" s="20"/>
    </row>
    <row r="12" spans="1:6" ht="31.5">
      <c r="A12" s="245" t="s">
        <v>7</v>
      </c>
      <c r="B12" s="241" t="s">
        <v>95</v>
      </c>
      <c r="C12" s="231"/>
      <c r="D12" s="232">
        <v>2</v>
      </c>
      <c r="E12" s="232"/>
      <c r="F12" s="18">
        <v>0</v>
      </c>
    </row>
    <row r="13" spans="1:8" ht="18" customHeight="1">
      <c r="A13" s="245" t="s">
        <v>249</v>
      </c>
      <c r="B13" s="241" t="s">
        <v>96</v>
      </c>
      <c r="C13" s="231"/>
      <c r="D13" s="232"/>
      <c r="E13" s="232"/>
      <c r="H13" s="2" t="s">
        <v>248</v>
      </c>
    </row>
    <row r="14" spans="1:5" ht="15.75">
      <c r="A14" s="241" t="s">
        <v>250</v>
      </c>
      <c r="B14" s="241" t="s">
        <v>97</v>
      </c>
      <c r="C14" s="231"/>
      <c r="D14" s="232">
        <v>-8</v>
      </c>
      <c r="E14" s="232">
        <v>-6</v>
      </c>
    </row>
    <row r="15" spans="1:5" ht="15.75">
      <c r="A15" s="241" t="s">
        <v>8</v>
      </c>
      <c r="B15" s="241" t="s">
        <v>102</v>
      </c>
      <c r="C15" s="231"/>
      <c r="D15" s="232">
        <v>-37</v>
      </c>
      <c r="E15" s="232">
        <v>-37</v>
      </c>
    </row>
    <row r="16" spans="1:5" ht="15.75">
      <c r="A16" s="241" t="s">
        <v>9</v>
      </c>
      <c r="B16" s="241" t="s">
        <v>101</v>
      </c>
      <c r="C16" s="231"/>
      <c r="D16" s="232">
        <v>-24</v>
      </c>
      <c r="E16" s="232">
        <v>-39</v>
      </c>
    </row>
    <row r="17" spans="1:5" ht="15.75">
      <c r="A17" s="241" t="s">
        <v>10</v>
      </c>
      <c r="B17" s="241" t="s">
        <v>98</v>
      </c>
      <c r="C17" s="231"/>
      <c r="D17" s="232">
        <v>-19</v>
      </c>
      <c r="E17" s="232">
        <v>-20</v>
      </c>
    </row>
    <row r="18" spans="1:8" ht="15.75">
      <c r="A18" s="241" t="s">
        <v>230</v>
      </c>
      <c r="B18" s="241" t="s">
        <v>99</v>
      </c>
      <c r="C18" s="231"/>
      <c r="D18" s="232">
        <v>-1</v>
      </c>
      <c r="E18" s="232"/>
      <c r="H18" s="20" t="s">
        <v>231</v>
      </c>
    </row>
    <row r="19" spans="1:8" ht="30">
      <c r="A19" s="236" t="s">
        <v>196</v>
      </c>
      <c r="B19" s="236" t="s">
        <v>82</v>
      </c>
      <c r="C19" s="231"/>
      <c r="D19" s="246">
        <f>SUM(D8:D18)</f>
        <v>-26</v>
      </c>
      <c r="E19" s="246">
        <f>SUM(E8:E18)</f>
        <v>-53</v>
      </c>
      <c r="F19" s="2"/>
      <c r="H19" s="20" t="s">
        <v>303</v>
      </c>
    </row>
    <row r="20" spans="1:8" ht="15.75">
      <c r="A20" s="230"/>
      <c r="B20" s="230"/>
      <c r="C20" s="231"/>
      <c r="D20" s="231"/>
      <c r="E20" s="231"/>
      <c r="F20" s="2"/>
      <c r="H20" s="20"/>
    </row>
    <row r="21" spans="1:6" ht="15.75">
      <c r="A21" s="245" t="s">
        <v>232</v>
      </c>
      <c r="B21" s="245" t="s">
        <v>274</v>
      </c>
      <c r="C21" s="231"/>
      <c r="D21" s="263">
        <v>3</v>
      </c>
      <c r="E21" s="263"/>
      <c r="F21" s="19"/>
    </row>
    <row r="22" spans="1:5" ht="17.25" customHeight="1">
      <c r="A22" s="245" t="s">
        <v>233</v>
      </c>
      <c r="B22" s="245" t="s">
        <v>275</v>
      </c>
      <c r="C22" s="231"/>
      <c r="D22" s="264">
        <v>-45</v>
      </c>
      <c r="E22" s="264">
        <v>-107</v>
      </c>
    </row>
    <row r="23" spans="1:8" ht="15.75">
      <c r="A23" s="236" t="s">
        <v>199</v>
      </c>
      <c r="B23" s="236" t="s">
        <v>197</v>
      </c>
      <c r="C23" s="231"/>
      <c r="D23" s="247">
        <f>SUM(D21:D22)</f>
        <v>-42</v>
      </c>
      <c r="E23" s="247">
        <f>SUM(E21:E22)</f>
        <v>-107</v>
      </c>
      <c r="H23" s="291"/>
    </row>
    <row r="24" spans="1:8" ht="15.75">
      <c r="A24" s="236"/>
      <c r="B24" s="236"/>
      <c r="C24" s="231"/>
      <c r="D24" s="231"/>
      <c r="E24" s="231"/>
      <c r="H24" s="291"/>
    </row>
    <row r="25" spans="1:8" ht="18.75" customHeight="1" hidden="1">
      <c r="A25" s="241" t="s">
        <v>5</v>
      </c>
      <c r="B25" s="241" t="s">
        <v>83</v>
      </c>
      <c r="C25" s="231"/>
      <c r="D25" s="231"/>
      <c r="E25" s="231"/>
      <c r="F25" s="19"/>
      <c r="H25" s="20"/>
    </row>
    <row r="26" spans="1:8" ht="15.75">
      <c r="A26" s="230"/>
      <c r="B26" s="230"/>
      <c r="C26" s="231"/>
      <c r="D26" s="231"/>
      <c r="E26" s="231"/>
      <c r="H26" s="20"/>
    </row>
    <row r="27" spans="1:8" ht="15.75">
      <c r="A27" s="236" t="s">
        <v>241</v>
      </c>
      <c r="B27" s="236" t="s">
        <v>223</v>
      </c>
      <c r="C27" s="231"/>
      <c r="D27" s="247">
        <f>D19+D23</f>
        <v>-68</v>
      </c>
      <c r="E27" s="247">
        <f>E19+E23</f>
        <v>-160</v>
      </c>
      <c r="H27" s="20" t="s">
        <v>247</v>
      </c>
    </row>
    <row r="28" spans="1:5" ht="15.75">
      <c r="A28" s="241" t="s">
        <v>242</v>
      </c>
      <c r="B28" s="241" t="s">
        <v>224</v>
      </c>
      <c r="C28" s="231"/>
      <c r="D28" s="248"/>
      <c r="E28" s="248"/>
    </row>
    <row r="29" spans="1:6" ht="15.75">
      <c r="A29" s="236" t="s">
        <v>6</v>
      </c>
      <c r="B29" s="236" t="s">
        <v>84</v>
      </c>
      <c r="C29" s="231"/>
      <c r="D29" s="247">
        <f>D19+D23-D28</f>
        <v>-68</v>
      </c>
      <c r="E29" s="247">
        <f>E19+E23-E28</f>
        <v>-160</v>
      </c>
      <c r="F29" s="19"/>
    </row>
    <row r="30" spans="1:5" ht="15.75">
      <c r="A30" s="241" t="s">
        <v>234</v>
      </c>
      <c r="B30" s="245" t="s">
        <v>225</v>
      </c>
      <c r="C30" s="231"/>
      <c r="D30" s="231"/>
      <c r="E30" s="231"/>
    </row>
    <row r="31" spans="1:8" ht="16.5" thickBot="1">
      <c r="A31" s="238" t="s">
        <v>221</v>
      </c>
      <c r="B31" s="238" t="s">
        <v>222</v>
      </c>
      <c r="C31" s="249"/>
      <c r="D31" s="250">
        <f>D29-D30</f>
        <v>-68</v>
      </c>
      <c r="E31" s="250">
        <f>E29-E30</f>
        <v>-160</v>
      </c>
      <c r="F31" s="19"/>
      <c r="G31" s="19"/>
      <c r="H31" s="20" t="s">
        <v>235</v>
      </c>
    </row>
    <row r="32" spans="1:8" ht="16.5" thickTop="1">
      <c r="A32" s="238"/>
      <c r="B32" s="238"/>
      <c r="C32" s="249"/>
      <c r="D32" s="249"/>
      <c r="E32" s="249"/>
      <c r="G32" s="19"/>
      <c r="H32" s="1"/>
    </row>
    <row r="33" spans="1:7" ht="15.75">
      <c r="A33" s="238" t="s">
        <v>324</v>
      </c>
      <c r="B33" s="238" t="s">
        <v>86</v>
      </c>
      <c r="C33" s="249"/>
      <c r="D33" s="251"/>
      <c r="E33" s="251"/>
      <c r="F33" s="21"/>
      <c r="G33" s="19"/>
    </row>
    <row r="34" spans="1:7" ht="25.5" customHeight="1" hidden="1">
      <c r="A34" s="282" t="s">
        <v>11</v>
      </c>
      <c r="B34" s="245" t="s">
        <v>87</v>
      </c>
      <c r="C34" s="231"/>
      <c r="D34" s="253"/>
      <c r="E34" s="253"/>
      <c r="F34" s="19"/>
      <c r="G34" s="19"/>
    </row>
    <row r="35" spans="1:8" ht="18.75" customHeight="1" hidden="1">
      <c r="A35" s="282" t="s">
        <v>198</v>
      </c>
      <c r="B35" s="245" t="s">
        <v>88</v>
      </c>
      <c r="C35" s="231"/>
      <c r="D35" s="253"/>
      <c r="E35" s="253"/>
      <c r="F35" s="21"/>
      <c r="G35" s="19"/>
      <c r="H35" s="2" t="s">
        <v>245</v>
      </c>
    </row>
    <row r="36" spans="1:8" ht="18.75" customHeight="1" hidden="1">
      <c r="A36" s="282" t="s">
        <v>273</v>
      </c>
      <c r="B36" s="245" t="s">
        <v>276</v>
      </c>
      <c r="C36" s="231"/>
      <c r="D36" s="253"/>
      <c r="E36" s="253"/>
      <c r="F36" s="22"/>
      <c r="H36" s="2" t="s">
        <v>297</v>
      </c>
    </row>
    <row r="37" spans="1:6" ht="15.75" hidden="1">
      <c r="A37" s="282" t="s">
        <v>236</v>
      </c>
      <c r="B37" s="245" t="s">
        <v>89</v>
      </c>
      <c r="C37" s="231"/>
      <c r="D37" s="253"/>
      <c r="E37" s="253"/>
      <c r="F37" s="22"/>
    </row>
    <row r="38" spans="1:6" ht="15.75" hidden="1">
      <c r="A38" s="282" t="s">
        <v>237</v>
      </c>
      <c r="B38" s="245" t="s">
        <v>90</v>
      </c>
      <c r="C38" s="231"/>
      <c r="D38" s="253"/>
      <c r="E38" s="253"/>
      <c r="F38" s="22"/>
    </row>
    <row r="39" spans="1:8" ht="18" customHeight="1" hidden="1">
      <c r="A39" s="282" t="s">
        <v>325</v>
      </c>
      <c r="B39" s="245" t="s">
        <v>91</v>
      </c>
      <c r="C39" s="231"/>
      <c r="D39" s="253"/>
      <c r="E39" s="253"/>
      <c r="F39" s="22"/>
      <c r="H39" s="2" t="s">
        <v>239</v>
      </c>
    </row>
    <row r="40" spans="1:8" ht="23.25" customHeight="1" hidden="1">
      <c r="A40" s="282" t="s">
        <v>326</v>
      </c>
      <c r="B40" s="245" t="s">
        <v>92</v>
      </c>
      <c r="C40" s="231"/>
      <c r="D40" s="253"/>
      <c r="E40" s="253"/>
      <c r="F40" s="22"/>
      <c r="H40" s="2" t="s">
        <v>238</v>
      </c>
    </row>
    <row r="41" spans="1:6" ht="21.75" customHeight="1">
      <c r="A41" s="283" t="s">
        <v>327</v>
      </c>
      <c r="B41" s="238" t="s">
        <v>93</v>
      </c>
      <c r="C41" s="231"/>
      <c r="D41" s="247">
        <v>0</v>
      </c>
      <c r="E41" s="247">
        <v>0</v>
      </c>
      <c r="F41" s="22"/>
    </row>
    <row r="42" spans="1:6" ht="15.75">
      <c r="A42" s="238"/>
      <c r="B42" s="238"/>
      <c r="C42" s="231"/>
      <c r="D42" s="253"/>
      <c r="E42" s="253"/>
      <c r="F42" s="22"/>
    </row>
    <row r="43" spans="1:5" ht="29.25" customHeight="1" thickBot="1">
      <c r="A43" s="236" t="s">
        <v>296</v>
      </c>
      <c r="B43" s="238" t="s">
        <v>94</v>
      </c>
      <c r="C43" s="231"/>
      <c r="D43" s="250">
        <f>D31</f>
        <v>-68</v>
      </c>
      <c r="E43" s="250">
        <f>E31</f>
        <v>-160</v>
      </c>
    </row>
    <row r="44" spans="1:6" ht="16.5" thickTop="1">
      <c r="A44" s="238"/>
      <c r="B44" s="238"/>
      <c r="C44" s="231"/>
      <c r="D44" s="253"/>
      <c r="E44" s="253"/>
      <c r="F44" s="22"/>
    </row>
    <row r="45" spans="1:6" ht="16.5" thickBot="1">
      <c r="A45" s="238"/>
      <c r="B45" s="238"/>
      <c r="C45" s="231"/>
      <c r="D45" s="253"/>
      <c r="E45" s="253"/>
      <c r="F45" s="21"/>
    </row>
    <row r="46" spans="1:6" ht="15.75">
      <c r="A46" s="255" t="s">
        <v>311</v>
      </c>
      <c r="B46" s="256">
        <v>23</v>
      </c>
      <c r="C46" s="230"/>
      <c r="D46" s="286">
        <f>D43/88</f>
        <v>-0.7727272727272727</v>
      </c>
      <c r="E46" s="286">
        <f>E43/88</f>
        <v>-1.8181818181818181</v>
      </c>
      <c r="F46" s="21"/>
    </row>
    <row r="47" spans="1:6" ht="15.75">
      <c r="A47" s="258" t="s">
        <v>312</v>
      </c>
      <c r="B47" s="256"/>
      <c r="C47" s="230"/>
      <c r="D47" s="257">
        <v>0</v>
      </c>
      <c r="E47" s="257">
        <v>0</v>
      </c>
      <c r="F47" s="21"/>
    </row>
    <row r="48" spans="1:8" ht="14.25" customHeight="1">
      <c r="A48" s="259"/>
      <c r="B48" s="256"/>
      <c r="C48" s="230"/>
      <c r="D48" s="257"/>
      <c r="E48" s="252"/>
      <c r="F48" s="21"/>
      <c r="H48" s="2" t="s">
        <v>244</v>
      </c>
    </row>
    <row r="49" spans="1:6" ht="14.25" customHeight="1">
      <c r="A49" s="260"/>
      <c r="B49" s="260"/>
      <c r="C49" s="231"/>
      <c r="D49" s="253"/>
      <c r="E49" s="254"/>
      <c r="F49" s="21"/>
    </row>
    <row r="50" spans="1:6" ht="14.25" customHeight="1">
      <c r="A50" s="227" t="s">
        <v>319</v>
      </c>
      <c r="B50" s="227"/>
      <c r="C50" s="249"/>
      <c r="D50" s="249"/>
      <c r="E50" s="232"/>
      <c r="F50" s="21"/>
    </row>
    <row r="51" spans="1:6" ht="14.25" customHeight="1">
      <c r="A51" s="227"/>
      <c r="B51" s="227"/>
      <c r="C51" s="249"/>
      <c r="D51" s="249"/>
      <c r="E51" s="232"/>
      <c r="F51" s="21"/>
    </row>
    <row r="52" spans="1:6" ht="14.25" customHeight="1">
      <c r="A52" s="227" t="s">
        <v>352</v>
      </c>
      <c r="B52" s="227"/>
      <c r="C52" s="249"/>
      <c r="D52" s="249"/>
      <c r="E52" s="232"/>
      <c r="F52" s="21"/>
    </row>
    <row r="53" spans="1:6" ht="14.25" customHeight="1">
      <c r="A53" s="227"/>
      <c r="B53" s="227" t="s">
        <v>292</v>
      </c>
      <c r="C53" s="249"/>
      <c r="D53" s="249"/>
      <c r="E53" s="232"/>
      <c r="F53" s="22"/>
    </row>
    <row r="54" spans="1:5" ht="14.25" customHeight="1">
      <c r="A54" s="244" t="s">
        <v>309</v>
      </c>
      <c r="B54" s="244" t="s">
        <v>279</v>
      </c>
      <c r="C54" s="249"/>
      <c r="D54" s="249"/>
      <c r="E54" s="232"/>
    </row>
    <row r="55" spans="1:5" ht="14.25" customHeight="1">
      <c r="A55" s="227" t="s">
        <v>337</v>
      </c>
      <c r="B55" s="230"/>
      <c r="C55" s="249"/>
      <c r="D55" s="249"/>
      <c r="E55" s="232"/>
    </row>
    <row r="56" spans="1:5" ht="14.25" customHeight="1">
      <c r="A56" s="230"/>
      <c r="B56" s="230"/>
      <c r="C56" s="231"/>
      <c r="D56" s="231"/>
      <c r="E56" s="232"/>
    </row>
    <row r="57" spans="1:5" ht="14.25" customHeight="1">
      <c r="A57" s="229" t="s">
        <v>310</v>
      </c>
      <c r="B57" s="229" t="s">
        <v>143</v>
      </c>
      <c r="C57" s="231"/>
      <c r="D57" s="231"/>
      <c r="E57" s="232"/>
    </row>
    <row r="58" spans="1:5" ht="15.75">
      <c r="A58" s="227" t="s">
        <v>334</v>
      </c>
      <c r="B58" s="230"/>
      <c r="C58" s="231"/>
      <c r="D58" s="231"/>
      <c r="E58" s="232"/>
    </row>
    <row r="59" spans="1:5" ht="15.75">
      <c r="A59" s="260"/>
      <c r="B59" s="230"/>
      <c r="C59" s="231"/>
      <c r="D59" s="231"/>
      <c r="E59" s="232"/>
    </row>
    <row r="60" spans="1:5" ht="15.75">
      <c r="A60" s="284" t="s">
        <v>342</v>
      </c>
      <c r="B60" s="230"/>
      <c r="C60" s="231"/>
      <c r="D60" s="231"/>
      <c r="E60" s="232"/>
    </row>
  </sheetData>
  <sheetProtection/>
  <mergeCells count="3">
    <mergeCell ref="H23:H24"/>
    <mergeCell ref="C5:C6"/>
    <mergeCell ref="E5:E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4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48">
      <selection activeCell="E60" sqref="E60"/>
    </sheetView>
  </sheetViews>
  <sheetFormatPr defaultColWidth="9.140625" defaultRowHeight="12.75" outlineLevelCol="1"/>
  <cols>
    <col min="1" max="1" width="55.00390625" style="50" customWidth="1"/>
    <col min="2" max="2" width="49.57421875" style="50" hidden="1" customWidth="1" outlineLevel="1"/>
    <col min="3" max="3" width="2.421875" style="50" customWidth="1" collapsed="1"/>
    <col min="4" max="4" width="11.28125" style="50" bestFit="1" customWidth="1"/>
    <col min="5" max="5" width="12.28125" style="50" customWidth="1"/>
    <col min="6" max="6" width="1.1484375" style="50" customWidth="1"/>
    <col min="7" max="7" width="11.421875" style="50" customWidth="1"/>
    <col min="8" max="8" width="1.1484375" style="50" customWidth="1"/>
    <col min="9" max="9" width="69.140625" style="53" hidden="1" customWidth="1"/>
    <col min="10" max="16384" width="9.140625" style="50" customWidth="1"/>
  </cols>
  <sheetData>
    <row r="1" spans="1:9" ht="15.75">
      <c r="A1" s="168" t="s">
        <v>306</v>
      </c>
      <c r="B1" s="169" t="s">
        <v>228</v>
      </c>
      <c r="C1" s="170"/>
      <c r="D1" s="170"/>
      <c r="E1" s="170"/>
      <c r="F1" s="170"/>
      <c r="G1" s="171"/>
      <c r="I1" s="167" t="s">
        <v>246</v>
      </c>
    </row>
    <row r="2" spans="1:9" ht="15.75">
      <c r="A2" s="172" t="s">
        <v>304</v>
      </c>
      <c r="B2" s="173" t="s">
        <v>138</v>
      </c>
      <c r="C2" s="174"/>
      <c r="D2" s="175"/>
      <c r="E2" s="174"/>
      <c r="F2" s="174"/>
      <c r="G2" s="172"/>
      <c r="I2" s="52" t="s">
        <v>251</v>
      </c>
    </row>
    <row r="3" spans="1:9" ht="15.75">
      <c r="A3" s="172" t="s">
        <v>353</v>
      </c>
      <c r="B3" s="173" t="s">
        <v>103</v>
      </c>
      <c r="C3" s="176"/>
      <c r="D3" s="176"/>
      <c r="E3" s="176"/>
      <c r="F3" s="176"/>
      <c r="G3" s="177"/>
      <c r="I3" s="53" t="s">
        <v>252</v>
      </c>
    </row>
    <row r="4" spans="1:7" ht="29.25" customHeight="1">
      <c r="A4" s="178"/>
      <c r="B4" s="178"/>
      <c r="C4" s="179"/>
      <c r="D4" s="296" t="s">
        <v>2</v>
      </c>
      <c r="E4" s="297" t="s">
        <v>355</v>
      </c>
      <c r="F4" s="179"/>
      <c r="G4" s="298" t="s">
        <v>354</v>
      </c>
    </row>
    <row r="5" spans="1:7" ht="14.25" customHeight="1">
      <c r="A5" s="175"/>
      <c r="B5" s="173"/>
      <c r="C5" s="179"/>
      <c r="D5" s="296"/>
      <c r="E5" s="297"/>
      <c r="F5" s="179"/>
      <c r="G5" s="298"/>
    </row>
    <row r="6" spans="1:7" s="54" customFormat="1" ht="15.75">
      <c r="A6" s="180" t="s">
        <v>12</v>
      </c>
      <c r="B6" s="180" t="s">
        <v>201</v>
      </c>
      <c r="C6" s="181"/>
      <c r="D6" s="181"/>
      <c r="E6" s="181"/>
      <c r="F6" s="181"/>
      <c r="G6" s="181"/>
    </row>
    <row r="7" spans="1:7" s="54" customFormat="1" ht="15.75">
      <c r="A7" s="180" t="s">
        <v>13</v>
      </c>
      <c r="B7" s="180" t="s">
        <v>104</v>
      </c>
      <c r="C7" s="182"/>
      <c r="D7" s="182"/>
      <c r="E7" s="182"/>
      <c r="F7" s="182"/>
      <c r="G7" s="182"/>
    </row>
    <row r="8" spans="1:9" s="54" customFormat="1" ht="15.75">
      <c r="A8" s="183" t="s">
        <v>14</v>
      </c>
      <c r="B8" s="183" t="s">
        <v>105</v>
      </c>
      <c r="C8" s="184"/>
      <c r="D8" s="184"/>
      <c r="E8" s="185">
        <v>4215</v>
      </c>
      <c r="F8" s="186"/>
      <c r="G8" s="185">
        <v>4234</v>
      </c>
      <c r="I8" s="56"/>
    </row>
    <row r="9" spans="1:9" s="54" customFormat="1" ht="15.75">
      <c r="A9" s="183" t="s">
        <v>256</v>
      </c>
      <c r="B9" s="183" t="s">
        <v>286</v>
      </c>
      <c r="C9" s="184"/>
      <c r="D9" s="184"/>
      <c r="E9" s="185"/>
      <c r="F9" s="186"/>
      <c r="G9" s="185"/>
      <c r="I9" s="56" t="s">
        <v>257</v>
      </c>
    </row>
    <row r="10" spans="1:9" s="54" customFormat="1" ht="15.75">
      <c r="A10" s="187" t="s">
        <v>15</v>
      </c>
      <c r="B10" s="187" t="s">
        <v>106</v>
      </c>
      <c r="C10" s="184"/>
      <c r="D10" s="184"/>
      <c r="E10" s="185">
        <v>4</v>
      </c>
      <c r="F10" s="186"/>
      <c r="G10" s="185">
        <v>4</v>
      </c>
      <c r="I10" s="56"/>
    </row>
    <row r="11" spans="1:9" s="54" customFormat="1" ht="15.75">
      <c r="A11" s="183" t="s">
        <v>16</v>
      </c>
      <c r="B11" s="183" t="s">
        <v>107</v>
      </c>
      <c r="C11" s="184"/>
      <c r="D11" s="184"/>
      <c r="E11" s="185"/>
      <c r="F11" s="186"/>
      <c r="G11" s="185"/>
      <c r="I11" s="56"/>
    </row>
    <row r="12" spans="1:9" s="54" customFormat="1" ht="15.75">
      <c r="A12" s="187" t="s">
        <v>17</v>
      </c>
      <c r="B12" s="187" t="s">
        <v>108</v>
      </c>
      <c r="C12" s="184"/>
      <c r="D12" s="184"/>
      <c r="E12" s="185">
        <v>7</v>
      </c>
      <c r="F12" s="186"/>
      <c r="G12" s="185">
        <v>7</v>
      </c>
      <c r="I12" s="56" t="s">
        <v>253</v>
      </c>
    </row>
    <row r="13" spans="1:9" s="54" customFormat="1" ht="30" hidden="1">
      <c r="A13" s="187" t="s">
        <v>254</v>
      </c>
      <c r="B13" s="187" t="s">
        <v>202</v>
      </c>
      <c r="C13" s="184"/>
      <c r="D13" s="184"/>
      <c r="E13" s="185"/>
      <c r="F13" s="186"/>
      <c r="G13" s="185"/>
      <c r="I13" s="57" t="s">
        <v>258</v>
      </c>
    </row>
    <row r="14" spans="1:9" s="54" customFormat="1" ht="34.5" customHeight="1">
      <c r="A14" s="188" t="s">
        <v>255</v>
      </c>
      <c r="B14" s="188" t="s">
        <v>110</v>
      </c>
      <c r="C14" s="184"/>
      <c r="D14" s="184"/>
      <c r="E14" s="185"/>
      <c r="F14" s="186"/>
      <c r="G14" s="185"/>
      <c r="I14" s="57" t="s">
        <v>258</v>
      </c>
    </row>
    <row r="15" spans="1:9" s="54" customFormat="1" ht="15.75" hidden="1">
      <c r="A15" s="188" t="s">
        <v>200</v>
      </c>
      <c r="B15" s="188" t="s">
        <v>203</v>
      </c>
      <c r="C15" s="184"/>
      <c r="D15" s="184"/>
      <c r="E15" s="185"/>
      <c r="F15" s="186"/>
      <c r="G15" s="185"/>
      <c r="I15" s="56"/>
    </row>
    <row r="16" spans="1:9" s="54" customFormat="1" ht="15.75" hidden="1">
      <c r="A16" s="187" t="s">
        <v>18</v>
      </c>
      <c r="B16" s="187" t="s">
        <v>109</v>
      </c>
      <c r="C16" s="184"/>
      <c r="D16" s="184"/>
      <c r="E16" s="189"/>
      <c r="F16" s="186"/>
      <c r="G16" s="189"/>
      <c r="I16" s="56"/>
    </row>
    <row r="17" spans="1:7" s="54" customFormat="1" ht="14.25" customHeight="1">
      <c r="A17" s="180"/>
      <c r="B17" s="180"/>
      <c r="C17" s="182"/>
      <c r="D17" s="182"/>
      <c r="E17" s="190">
        <f>SUM(E8:E16)</f>
        <v>4226</v>
      </c>
      <c r="F17" s="191"/>
      <c r="G17" s="190">
        <f>SUM(G8:G16)</f>
        <v>4245</v>
      </c>
    </row>
    <row r="18" spans="1:7" s="54" customFormat="1" ht="14.25" customHeight="1">
      <c r="A18" s="180"/>
      <c r="B18" s="180"/>
      <c r="C18" s="182"/>
      <c r="D18" s="182"/>
      <c r="E18" s="192"/>
      <c r="F18" s="191"/>
      <c r="G18" s="192"/>
    </row>
    <row r="19" spans="1:7" s="54" customFormat="1" ht="15.75">
      <c r="A19" s="180" t="s">
        <v>19</v>
      </c>
      <c r="B19" s="180" t="s">
        <v>111</v>
      </c>
      <c r="C19" s="182"/>
      <c r="D19" s="182"/>
      <c r="E19" s="185"/>
      <c r="F19" s="191"/>
      <c r="G19" s="185"/>
    </row>
    <row r="20" spans="1:7" s="54" customFormat="1" ht="15.75">
      <c r="A20" s="183" t="s">
        <v>20</v>
      </c>
      <c r="B20" s="183" t="s">
        <v>112</v>
      </c>
      <c r="C20" s="184"/>
      <c r="D20" s="184"/>
      <c r="E20" s="193">
        <v>158</v>
      </c>
      <c r="F20" s="186"/>
      <c r="G20" s="193">
        <v>158</v>
      </c>
    </row>
    <row r="21" spans="1:9" s="54" customFormat="1" ht="30">
      <c r="A21" s="183" t="s">
        <v>21</v>
      </c>
      <c r="B21" s="187" t="s">
        <v>113</v>
      </c>
      <c r="C21" s="184"/>
      <c r="D21" s="184"/>
      <c r="E21" s="193">
        <v>395</v>
      </c>
      <c r="F21" s="186"/>
      <c r="G21" s="193">
        <v>395</v>
      </c>
      <c r="H21" s="56"/>
      <c r="I21" s="57" t="s">
        <v>258</v>
      </c>
    </row>
    <row r="22" spans="1:9" s="54" customFormat="1" ht="45">
      <c r="A22" s="183" t="s">
        <v>22</v>
      </c>
      <c r="B22" s="187" t="s">
        <v>114</v>
      </c>
      <c r="C22" s="184"/>
      <c r="D22" s="184"/>
      <c r="E22" s="185">
        <v>2405</v>
      </c>
      <c r="F22" s="186"/>
      <c r="G22" s="185">
        <v>2457</v>
      </c>
      <c r="I22" s="58" t="s">
        <v>263</v>
      </c>
    </row>
    <row r="23" spans="1:7" s="54" customFormat="1" ht="15.75">
      <c r="A23" s="194" t="s">
        <v>23</v>
      </c>
      <c r="B23" s="187" t="s">
        <v>115</v>
      </c>
      <c r="C23" s="184"/>
      <c r="D23" s="184"/>
      <c r="E23" s="185">
        <v>1010</v>
      </c>
      <c r="F23" s="186"/>
      <c r="G23" s="185">
        <v>1010</v>
      </c>
    </row>
    <row r="24" spans="1:7" s="54" customFormat="1" ht="15.75">
      <c r="A24" s="183" t="s">
        <v>24</v>
      </c>
      <c r="B24" s="183" t="s">
        <v>116</v>
      </c>
      <c r="C24" s="184"/>
      <c r="D24" s="184"/>
      <c r="E24" s="185">
        <v>33</v>
      </c>
      <c r="F24" s="186"/>
      <c r="G24" s="185">
        <v>43</v>
      </c>
    </row>
    <row r="25" spans="1:7" s="54" customFormat="1" ht="15.75">
      <c r="A25" s="183" t="s">
        <v>322</v>
      </c>
      <c r="B25" s="183"/>
      <c r="C25" s="184"/>
      <c r="D25" s="184"/>
      <c r="E25" s="185">
        <v>798</v>
      </c>
      <c r="F25" s="186"/>
      <c r="G25" s="185">
        <v>796</v>
      </c>
    </row>
    <row r="26" spans="1:7" s="54" customFormat="1" ht="15.75" hidden="1">
      <c r="A26" s="183" t="s">
        <v>301</v>
      </c>
      <c r="B26" s="183"/>
      <c r="C26" s="184"/>
      <c r="D26" s="184"/>
      <c r="E26" s="185"/>
      <c r="F26" s="186"/>
      <c r="G26" s="185"/>
    </row>
    <row r="27" spans="1:7" s="54" customFormat="1" ht="15.75">
      <c r="A27" s="180"/>
      <c r="B27" s="180"/>
      <c r="C27" s="182"/>
      <c r="D27" s="182"/>
      <c r="E27" s="190">
        <f>SUM(E20:E26)</f>
        <v>4799</v>
      </c>
      <c r="F27" s="190"/>
      <c r="G27" s="190">
        <f>SUM(G20:G26)</f>
        <v>4859</v>
      </c>
    </row>
    <row r="28" spans="1:7" s="54" customFormat="1" ht="15.75">
      <c r="A28" s="180"/>
      <c r="B28" s="180"/>
      <c r="C28" s="182"/>
      <c r="D28" s="182"/>
      <c r="E28" s="192"/>
      <c r="F28" s="191"/>
      <c r="G28" s="192"/>
    </row>
    <row r="29" spans="1:7" s="54" customFormat="1" ht="16.5" thickBot="1">
      <c r="A29" s="180" t="s">
        <v>25</v>
      </c>
      <c r="B29" s="195" t="s">
        <v>117</v>
      </c>
      <c r="C29" s="182"/>
      <c r="D29" s="182"/>
      <c r="E29" s="196">
        <f>E17+E27</f>
        <v>9025</v>
      </c>
      <c r="F29" s="191"/>
      <c r="G29" s="196">
        <f>G17+G27</f>
        <v>9104</v>
      </c>
    </row>
    <row r="30" spans="1:7" s="54" customFormat="1" ht="16.5" thickTop="1">
      <c r="A30" s="183"/>
      <c r="B30" s="183"/>
      <c r="C30" s="184"/>
      <c r="D30" s="184"/>
      <c r="E30" s="185"/>
      <c r="F30" s="186"/>
      <c r="G30" s="185"/>
    </row>
    <row r="31" spans="1:7" s="54" customFormat="1" ht="15.75">
      <c r="A31" s="180" t="s">
        <v>26</v>
      </c>
      <c r="B31" s="197" t="s">
        <v>118</v>
      </c>
      <c r="C31" s="181"/>
      <c r="D31" s="181"/>
      <c r="E31" s="198"/>
      <c r="F31" s="199"/>
      <c r="G31" s="198"/>
    </row>
    <row r="32" spans="1:7" s="54" customFormat="1" ht="15.75">
      <c r="A32" s="180" t="s">
        <v>27</v>
      </c>
      <c r="B32" s="180" t="s">
        <v>119</v>
      </c>
      <c r="C32" s="181"/>
      <c r="D32" s="181"/>
      <c r="E32" s="198"/>
      <c r="F32" s="199"/>
      <c r="G32" s="198"/>
    </row>
    <row r="33" spans="1:9" s="54" customFormat="1" ht="31.5">
      <c r="A33" s="200" t="s">
        <v>260</v>
      </c>
      <c r="B33" s="200" t="s">
        <v>287</v>
      </c>
      <c r="C33" s="201"/>
      <c r="D33" s="201"/>
      <c r="E33" s="198"/>
      <c r="F33" s="199"/>
      <c r="G33" s="198"/>
      <c r="I33" s="54" t="s">
        <v>247</v>
      </c>
    </row>
    <row r="34" spans="1:7" s="54" customFormat="1" ht="15.75">
      <c r="A34" s="183" t="s">
        <v>298</v>
      </c>
      <c r="B34" s="187" t="s">
        <v>288</v>
      </c>
      <c r="C34" s="184"/>
      <c r="D34" s="184"/>
      <c r="E34" s="185">
        <v>87.8</v>
      </c>
      <c r="F34" s="186"/>
      <c r="G34" s="185">
        <v>87.8</v>
      </c>
    </row>
    <row r="35" spans="1:7" s="54" customFormat="1" ht="15.75">
      <c r="A35" s="183" t="s">
        <v>29</v>
      </c>
      <c r="B35" s="187" t="s">
        <v>122</v>
      </c>
      <c r="C35" s="184"/>
      <c r="D35" s="184"/>
      <c r="E35" s="185">
        <v>-6946</v>
      </c>
      <c r="F35" s="186"/>
      <c r="G35" s="185">
        <v>-6878</v>
      </c>
    </row>
    <row r="36" spans="1:9" s="54" customFormat="1" ht="17.25" customHeight="1">
      <c r="A36" s="183" t="s">
        <v>28</v>
      </c>
      <c r="B36" s="187" t="s">
        <v>121</v>
      </c>
      <c r="C36" s="184"/>
      <c r="D36" s="184"/>
      <c r="E36" s="185">
        <v>4514</v>
      </c>
      <c r="F36" s="186"/>
      <c r="G36" s="185">
        <v>4514</v>
      </c>
      <c r="I36" s="59" t="s">
        <v>259</v>
      </c>
    </row>
    <row r="37" spans="1:9" s="54" customFormat="1" ht="15.75">
      <c r="A37" s="183" t="s">
        <v>243</v>
      </c>
      <c r="B37" s="187" t="s">
        <v>277</v>
      </c>
      <c r="C37" s="184"/>
      <c r="D37" s="184"/>
      <c r="E37" s="185"/>
      <c r="F37" s="186"/>
      <c r="G37" s="185"/>
      <c r="I37" s="59" t="s">
        <v>247</v>
      </c>
    </row>
    <row r="38" spans="1:7" s="54" customFormat="1" ht="15.75">
      <c r="A38" s="180" t="s">
        <v>80</v>
      </c>
      <c r="B38" s="195" t="s">
        <v>123</v>
      </c>
      <c r="C38" s="182"/>
      <c r="D38" s="184"/>
      <c r="E38" s="190">
        <f>SUM(E34:E37)</f>
        <v>-2344.2</v>
      </c>
      <c r="F38" s="191"/>
      <c r="G38" s="190">
        <f>SUM(G34:G37)</f>
        <v>-2276.2</v>
      </c>
    </row>
    <row r="39" spans="1:7" s="54" customFormat="1" ht="15.75">
      <c r="A39" s="180"/>
      <c r="B39" s="180"/>
      <c r="C39" s="182"/>
      <c r="D39" s="184"/>
      <c r="E39" s="202"/>
      <c r="F39" s="186"/>
      <c r="G39" s="202"/>
    </row>
    <row r="40" spans="1:7" s="54" customFormat="1" ht="15.75">
      <c r="A40" s="180"/>
      <c r="B40" s="180"/>
      <c r="C40" s="182"/>
      <c r="D40" s="184"/>
      <c r="E40" s="202"/>
      <c r="F40" s="186"/>
      <c r="G40" s="202"/>
    </row>
    <row r="41" spans="1:7" s="54" customFormat="1" ht="15.75">
      <c r="A41" s="180" t="s">
        <v>30</v>
      </c>
      <c r="B41" s="180" t="s">
        <v>124</v>
      </c>
      <c r="C41" s="182"/>
      <c r="D41" s="182"/>
      <c r="E41" s="185"/>
      <c r="F41" s="191"/>
      <c r="G41" s="185"/>
    </row>
    <row r="42" spans="1:7" s="54" customFormat="1" ht="15.75">
      <c r="A42" s="180" t="s">
        <v>31</v>
      </c>
      <c r="B42" s="180" t="s">
        <v>125</v>
      </c>
      <c r="C42" s="184"/>
      <c r="D42" s="184"/>
      <c r="E42" s="185"/>
      <c r="F42" s="186"/>
      <c r="G42" s="185"/>
    </row>
    <row r="43" spans="1:7" s="54" customFormat="1" ht="15.75">
      <c r="A43" s="183" t="s">
        <v>32</v>
      </c>
      <c r="B43" s="183" t="s">
        <v>126</v>
      </c>
      <c r="C43" s="184"/>
      <c r="D43" s="184"/>
      <c r="E43" s="185"/>
      <c r="F43" s="186"/>
      <c r="G43" s="185"/>
    </row>
    <row r="44" spans="1:7" s="54" customFormat="1" ht="15.75" hidden="1">
      <c r="A44" s="183" t="s">
        <v>321</v>
      </c>
      <c r="B44" s="183"/>
      <c r="C44" s="184"/>
      <c r="D44" s="184"/>
      <c r="E44" s="185"/>
      <c r="F44" s="186"/>
      <c r="G44" s="185"/>
    </row>
    <row r="45" spans="1:9" s="54" customFormat="1" ht="30">
      <c r="A45" s="203" t="s">
        <v>33</v>
      </c>
      <c r="B45" s="183" t="s">
        <v>127</v>
      </c>
      <c r="C45" s="184"/>
      <c r="D45" s="184"/>
      <c r="E45" s="185">
        <v>2648</v>
      </c>
      <c r="F45" s="186"/>
      <c r="G45" s="185">
        <v>2617</v>
      </c>
      <c r="I45" s="57" t="s">
        <v>258</v>
      </c>
    </row>
    <row r="46" spans="1:7" s="54" customFormat="1" ht="15.75" hidden="1">
      <c r="A46" s="203" t="s">
        <v>34</v>
      </c>
      <c r="B46" s="203" t="s">
        <v>128</v>
      </c>
      <c r="C46" s="184"/>
      <c r="D46" s="184"/>
      <c r="E46" s="185"/>
      <c r="F46" s="186"/>
      <c r="G46" s="185"/>
    </row>
    <row r="47" spans="1:7" s="54" customFormat="1" ht="15.75">
      <c r="A47" s="187" t="s">
        <v>35</v>
      </c>
      <c r="B47" s="187" t="s">
        <v>129</v>
      </c>
      <c r="C47" s="184"/>
      <c r="D47" s="184"/>
      <c r="E47" s="185">
        <v>117</v>
      </c>
      <c r="F47" s="186"/>
      <c r="G47" s="185">
        <v>117</v>
      </c>
    </row>
    <row r="48" spans="1:7" s="54" customFormat="1" ht="15.75">
      <c r="A48" s="183" t="s">
        <v>360</v>
      </c>
      <c r="B48" s="183" t="s">
        <v>130</v>
      </c>
      <c r="C48" s="184"/>
      <c r="D48" s="184"/>
      <c r="E48" s="185">
        <v>6084</v>
      </c>
      <c r="F48" s="186"/>
      <c r="G48" s="185">
        <v>6064</v>
      </c>
    </row>
    <row r="49" spans="1:7" s="54" customFormat="1" ht="15.75">
      <c r="A49" s="180"/>
      <c r="B49" s="180"/>
      <c r="C49" s="182"/>
      <c r="D49" s="182"/>
      <c r="E49" s="190">
        <f>SUM(E43:E48)</f>
        <v>8849</v>
      </c>
      <c r="F49" s="191"/>
      <c r="G49" s="190">
        <f>SUM(G43:G48)</f>
        <v>8798</v>
      </c>
    </row>
    <row r="50" spans="1:7" s="54" customFormat="1" ht="15.75">
      <c r="A50" s="204"/>
      <c r="B50" s="204"/>
      <c r="C50" s="204"/>
      <c r="D50" s="204"/>
      <c r="E50" s="205"/>
      <c r="F50" s="205"/>
      <c r="G50" s="205"/>
    </row>
    <row r="51" spans="1:7" s="54" customFormat="1" ht="15.75">
      <c r="A51" s="180" t="s">
        <v>36</v>
      </c>
      <c r="B51" s="180" t="s">
        <v>131</v>
      </c>
      <c r="C51" s="206"/>
      <c r="D51" s="206"/>
      <c r="E51" s="207"/>
      <c r="F51" s="208"/>
      <c r="G51" s="207"/>
    </row>
    <row r="52" spans="1:7" s="54" customFormat="1" ht="15.75" hidden="1">
      <c r="A52" s="203" t="s">
        <v>37</v>
      </c>
      <c r="B52" s="183" t="s">
        <v>132</v>
      </c>
      <c r="C52" s="184"/>
      <c r="D52" s="184"/>
      <c r="E52" s="209"/>
      <c r="F52" s="186"/>
      <c r="G52" s="209"/>
    </row>
    <row r="53" spans="1:7" s="54" customFormat="1" ht="15.75" hidden="1">
      <c r="A53" s="203" t="s">
        <v>38</v>
      </c>
      <c r="B53" s="203" t="s">
        <v>134</v>
      </c>
      <c r="C53" s="184"/>
      <c r="D53" s="184"/>
      <c r="E53" s="209"/>
      <c r="F53" s="186"/>
      <c r="G53" s="209"/>
    </row>
    <row r="54" spans="1:9" s="54" customFormat="1" ht="30">
      <c r="A54" s="203" t="s">
        <v>261</v>
      </c>
      <c r="B54" s="203" t="s">
        <v>289</v>
      </c>
      <c r="C54" s="184"/>
      <c r="D54" s="184"/>
      <c r="E54" s="209">
        <v>1414</v>
      </c>
      <c r="F54" s="186"/>
      <c r="G54" s="209">
        <v>1410</v>
      </c>
      <c r="I54" s="58" t="s">
        <v>262</v>
      </c>
    </row>
    <row r="55" spans="1:9" s="54" customFormat="1" ht="15.75">
      <c r="A55" s="203" t="s">
        <v>33</v>
      </c>
      <c r="B55" s="203" t="s">
        <v>135</v>
      </c>
      <c r="C55" s="184"/>
      <c r="D55" s="184"/>
      <c r="E55" s="209">
        <v>444</v>
      </c>
      <c r="F55" s="186"/>
      <c r="G55" s="209">
        <v>444</v>
      </c>
      <c r="H55" s="56"/>
      <c r="I55" s="56"/>
    </row>
    <row r="56" spans="1:9" s="54" customFormat="1" ht="20.25" customHeight="1">
      <c r="A56" s="210" t="s">
        <v>39</v>
      </c>
      <c r="B56" s="210" t="s">
        <v>133</v>
      </c>
      <c r="C56" s="184"/>
      <c r="D56" s="184"/>
      <c r="E56" s="209">
        <v>240</v>
      </c>
      <c r="F56" s="186"/>
      <c r="G56" s="209">
        <v>267</v>
      </c>
      <c r="H56" s="56"/>
      <c r="I56" s="56"/>
    </row>
    <row r="57" spans="1:7" s="54" customFormat="1" ht="15.75">
      <c r="A57" s="203" t="s">
        <v>40</v>
      </c>
      <c r="B57" s="203" t="s">
        <v>136</v>
      </c>
      <c r="C57" s="184"/>
      <c r="D57" s="184"/>
      <c r="E57" s="209">
        <v>250</v>
      </c>
      <c r="F57" s="186"/>
      <c r="G57" s="209">
        <v>283</v>
      </c>
    </row>
    <row r="58" spans="1:7" s="54" customFormat="1" ht="15.75">
      <c r="A58" s="203" t="s">
        <v>264</v>
      </c>
      <c r="B58" s="203" t="s">
        <v>290</v>
      </c>
      <c r="C58" s="184"/>
      <c r="D58" s="184"/>
      <c r="E58" s="209">
        <v>10</v>
      </c>
      <c r="F58" s="186"/>
      <c r="G58" s="209">
        <v>10</v>
      </c>
    </row>
    <row r="59" spans="1:7" s="54" customFormat="1" ht="15.75">
      <c r="A59" s="203" t="s">
        <v>41</v>
      </c>
      <c r="B59" s="203" t="s">
        <v>137</v>
      </c>
      <c r="C59" s="184"/>
      <c r="D59" s="184"/>
      <c r="E59" s="209">
        <v>162</v>
      </c>
      <c r="F59" s="186"/>
      <c r="G59" s="209">
        <v>168</v>
      </c>
    </row>
    <row r="60" spans="1:7" s="54" customFormat="1" ht="15.75">
      <c r="A60" s="180"/>
      <c r="B60" s="180"/>
      <c r="C60" s="182"/>
      <c r="D60" s="182"/>
      <c r="E60" s="190">
        <f>SUM(E54:E59)</f>
        <v>2520</v>
      </c>
      <c r="F60" s="191"/>
      <c r="G60" s="190">
        <f>SUM(G54:G59)</f>
        <v>2582</v>
      </c>
    </row>
    <row r="61" spans="1:7" ht="9" customHeight="1">
      <c r="A61" s="172"/>
      <c r="B61" s="172"/>
      <c r="C61" s="211"/>
      <c r="D61" s="211"/>
      <c r="E61" s="212"/>
      <c r="F61" s="213"/>
      <c r="G61" s="212"/>
    </row>
    <row r="62" spans="1:7" ht="15.75">
      <c r="A62" s="172" t="s">
        <v>42</v>
      </c>
      <c r="B62" s="172" t="s">
        <v>204</v>
      </c>
      <c r="C62" s="211"/>
      <c r="D62" s="211"/>
      <c r="E62" s="214">
        <f>E49+E60</f>
        <v>11369</v>
      </c>
      <c r="F62" s="214" t="e">
        <v>#REF!</v>
      </c>
      <c r="G62" s="214">
        <f>G49+G60</f>
        <v>11380</v>
      </c>
    </row>
    <row r="63" spans="1:7" ht="15.75">
      <c r="A63" s="215"/>
      <c r="B63" s="215"/>
      <c r="C63" s="211"/>
      <c r="D63" s="211"/>
      <c r="E63" s="212"/>
      <c r="F63" s="213"/>
      <c r="G63" s="212"/>
    </row>
    <row r="64" spans="1:7" ht="16.5" thickBot="1">
      <c r="A64" s="172" t="s">
        <v>43</v>
      </c>
      <c r="B64" s="172" t="s">
        <v>205</v>
      </c>
      <c r="C64" s="211"/>
      <c r="D64" s="211"/>
      <c r="E64" s="216">
        <f>E38+E62</f>
        <v>9024.8</v>
      </c>
      <c r="F64" s="216" t="e">
        <v>#REF!</v>
      </c>
      <c r="G64" s="216">
        <f>G38+G62</f>
        <v>9103.8</v>
      </c>
    </row>
    <row r="65" spans="1:7" ht="16.5" thickTop="1">
      <c r="A65" s="177"/>
      <c r="B65" s="177"/>
      <c r="C65" s="217"/>
      <c r="D65" s="217"/>
      <c r="E65" s="217"/>
      <c r="F65" s="217"/>
      <c r="G65" s="218"/>
    </row>
    <row r="66" spans="1:7" ht="102.75" customHeight="1" hidden="1">
      <c r="A66" s="299" t="s">
        <v>328</v>
      </c>
      <c r="B66" s="300"/>
      <c r="C66" s="300"/>
      <c r="D66" s="300"/>
      <c r="E66" s="300"/>
      <c r="F66" s="300"/>
      <c r="G66" s="300"/>
    </row>
    <row r="67" spans="1:7" ht="15.75" hidden="1">
      <c r="A67" s="177"/>
      <c r="B67" s="177"/>
      <c r="C67" s="217"/>
      <c r="D67" s="217"/>
      <c r="E67" s="217"/>
      <c r="F67" s="217"/>
      <c r="G67" s="218"/>
    </row>
    <row r="68" spans="1:7" ht="17.25" customHeight="1" hidden="1">
      <c r="A68" s="219" t="s">
        <v>316</v>
      </c>
      <c r="B68" s="220"/>
      <c r="C68" s="217"/>
      <c r="D68" s="221"/>
      <c r="E68" s="221"/>
      <c r="F68" s="221"/>
      <c r="G68" s="222"/>
    </row>
    <row r="69" spans="1:7" ht="15.75" hidden="1">
      <c r="A69" s="220"/>
      <c r="B69" s="223" t="s">
        <v>292</v>
      </c>
      <c r="C69" s="217"/>
      <c r="D69" s="221"/>
      <c r="E69" s="221"/>
      <c r="F69" s="221"/>
      <c r="G69" s="222"/>
    </row>
    <row r="70" spans="1:7" ht="27.75" customHeight="1" hidden="1">
      <c r="A70" s="295" t="s">
        <v>317</v>
      </c>
      <c r="B70" s="295"/>
      <c r="C70" s="295"/>
      <c r="D70" s="295"/>
      <c r="E70" s="295"/>
      <c r="F70" s="295"/>
      <c r="G70" s="295"/>
    </row>
    <row r="71" spans="1:7" ht="17.25" customHeight="1" hidden="1">
      <c r="A71" s="224"/>
      <c r="B71" s="223" t="s">
        <v>293</v>
      </c>
      <c r="C71" s="223"/>
      <c r="D71" s="223"/>
      <c r="E71" s="223"/>
      <c r="F71" s="223"/>
      <c r="G71" s="223"/>
    </row>
    <row r="72" spans="1:7" ht="17.25" customHeight="1">
      <c r="A72" s="224" t="s">
        <v>352</v>
      </c>
      <c r="B72" s="223"/>
      <c r="C72" s="223"/>
      <c r="D72" s="223"/>
      <c r="E72" s="223"/>
      <c r="F72" s="223"/>
      <c r="G72" s="223"/>
    </row>
    <row r="73" spans="1:7" ht="8.25" customHeight="1">
      <c r="A73" s="224"/>
      <c r="B73" s="224"/>
      <c r="C73" s="224"/>
      <c r="D73" s="224"/>
      <c r="E73" s="224"/>
      <c r="F73" s="224"/>
      <c r="G73" s="224"/>
    </row>
    <row r="74" spans="1:7" s="64" customFormat="1" ht="15.75">
      <c r="A74" s="225" t="s">
        <v>309</v>
      </c>
      <c r="B74" s="224" t="s">
        <v>291</v>
      </c>
      <c r="C74" s="226"/>
      <c r="D74" s="226"/>
      <c r="E74" s="226"/>
      <c r="F74" s="226"/>
      <c r="G74" s="226"/>
    </row>
    <row r="75" spans="1:7" s="64" customFormat="1" ht="15.75">
      <c r="A75" s="227" t="s">
        <v>337</v>
      </c>
      <c r="B75" s="228"/>
      <c r="C75" s="226"/>
      <c r="D75" s="226"/>
      <c r="E75" s="226"/>
      <c r="F75" s="226"/>
      <c r="G75" s="226"/>
    </row>
    <row r="76" spans="1:7" s="64" customFormat="1" ht="9.75" customHeight="1">
      <c r="A76" s="228"/>
      <c r="B76" s="228"/>
      <c r="C76" s="226"/>
      <c r="D76" s="226"/>
      <c r="E76" s="226"/>
      <c r="F76" s="226"/>
      <c r="G76" s="226"/>
    </row>
    <row r="77" spans="1:7" s="64" customFormat="1" ht="15.75">
      <c r="A77" s="225" t="s">
        <v>4</v>
      </c>
      <c r="B77" s="229" t="s">
        <v>143</v>
      </c>
      <c r="C77" s="226"/>
      <c r="D77" s="226"/>
      <c r="E77" s="226"/>
      <c r="F77" s="226"/>
      <c r="G77" s="226"/>
    </row>
    <row r="78" spans="1:7" s="64" customFormat="1" ht="15.75">
      <c r="A78" s="227" t="s">
        <v>333</v>
      </c>
      <c r="B78" s="229"/>
      <c r="C78" s="226"/>
      <c r="D78" s="226"/>
      <c r="E78" s="226"/>
      <c r="F78" s="226"/>
      <c r="G78" s="226"/>
    </row>
    <row r="79" spans="1:7" s="64" customFormat="1" ht="15.75">
      <c r="A79" s="225"/>
      <c r="B79" s="229"/>
      <c r="C79" s="226"/>
      <c r="D79" s="226"/>
      <c r="E79" s="226"/>
      <c r="F79" s="226"/>
      <c r="G79" s="226"/>
    </row>
    <row r="80" spans="1:7" s="64" customFormat="1" ht="15.75">
      <c r="A80" s="285" t="s">
        <v>342</v>
      </c>
      <c r="B80" s="229"/>
      <c r="C80" s="226"/>
      <c r="D80" s="226"/>
      <c r="E80" s="226"/>
      <c r="F80" s="226"/>
      <c r="G80" s="226"/>
    </row>
    <row r="81" spans="2:8" s="2" customFormat="1" ht="15.75">
      <c r="B81" s="230"/>
      <c r="C81" s="231"/>
      <c r="D81" s="231"/>
      <c r="E81" s="232"/>
      <c r="F81" s="231"/>
      <c r="G81" s="232"/>
      <c r="H81" s="18"/>
    </row>
    <row r="82" spans="1:7" s="64" customFormat="1" ht="15">
      <c r="A82" s="5"/>
      <c r="B82" s="5"/>
      <c r="C82" s="66"/>
      <c r="D82" s="66"/>
      <c r="E82" s="66"/>
      <c r="F82" s="66"/>
      <c r="G82" s="66"/>
    </row>
    <row r="86" spans="1:2" ht="15">
      <c r="A86" s="67"/>
      <c r="B86" s="67"/>
    </row>
    <row r="87" spans="1:2" ht="15">
      <c r="A87" s="67"/>
      <c r="B87" s="67"/>
    </row>
    <row r="88" spans="1:2" ht="15">
      <c r="A88" s="67"/>
      <c r="B88" s="67"/>
    </row>
  </sheetData>
  <sheetProtection/>
  <mergeCells count="5">
    <mergeCell ref="A70:G70"/>
    <mergeCell ref="D4:D5"/>
    <mergeCell ref="E4:E5"/>
    <mergeCell ref="G4:G5"/>
    <mergeCell ref="A66:G66"/>
  </mergeCells>
  <printOptions/>
  <pageMargins left="0.9" right="0.28" top="0.45" bottom="0.4" header="0.41" footer="0.33"/>
  <pageSetup horizontalDpi="600" verticalDpi="600" orientation="portrait" paperSize="9" scale="54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10">
      <selection activeCell="D52" sqref="D52"/>
    </sheetView>
  </sheetViews>
  <sheetFormatPr defaultColWidth="2.57421875" defaultRowHeight="12.75" outlineLevelCol="1"/>
  <cols>
    <col min="1" max="1" width="67.140625" style="82" customWidth="1"/>
    <col min="2" max="2" width="61.7109375" style="82" hidden="1" customWidth="1" outlineLevel="1"/>
    <col min="3" max="3" width="11.28125" style="109" customWidth="1" collapsed="1"/>
    <col min="4" max="4" width="10.7109375" style="109" customWidth="1"/>
    <col min="5" max="5" width="1.7109375" style="109" customWidth="1"/>
    <col min="6" max="6" width="11.28125" style="110" customWidth="1"/>
    <col min="7" max="7" width="1.57421875" style="109" customWidth="1"/>
    <col min="8" max="8" width="11.57421875" style="82" customWidth="1"/>
    <col min="9" max="9" width="12.00390625" style="82" customWidth="1"/>
    <col min="10" max="10" width="11.57421875" style="82" customWidth="1"/>
    <col min="11" max="11" width="13.00390625" style="82" customWidth="1"/>
    <col min="12" max="31" width="11.57421875" style="82" customWidth="1"/>
    <col min="32" max="16384" width="2.57421875" style="82" customWidth="1"/>
  </cols>
  <sheetData>
    <row r="1" spans="1:18" s="71" customFormat="1" ht="15">
      <c r="A1" s="68" t="s">
        <v>306</v>
      </c>
      <c r="B1" s="69" t="s">
        <v>228</v>
      </c>
      <c r="C1" s="70"/>
      <c r="D1" s="70"/>
      <c r="E1" s="70"/>
      <c r="F1" s="70"/>
      <c r="G1" s="70"/>
      <c r="I1" s="72"/>
      <c r="J1" s="73"/>
      <c r="K1" s="64"/>
      <c r="L1" s="74"/>
      <c r="M1" s="74"/>
      <c r="N1" s="74"/>
      <c r="O1" s="74"/>
      <c r="P1" s="74"/>
      <c r="Q1" s="74"/>
      <c r="R1" s="74"/>
    </row>
    <row r="2" spans="1:18" s="77" customFormat="1" ht="15">
      <c r="A2" s="75" t="s">
        <v>346</v>
      </c>
      <c r="B2" s="51" t="s">
        <v>144</v>
      </c>
      <c r="C2" s="76"/>
      <c r="D2" s="76"/>
      <c r="E2" s="76"/>
      <c r="F2" s="76"/>
      <c r="G2" s="76"/>
      <c r="I2" s="78"/>
      <c r="J2" s="51"/>
      <c r="K2" s="52"/>
      <c r="L2" s="79"/>
      <c r="M2" s="79"/>
      <c r="N2" s="79"/>
      <c r="O2" s="79"/>
      <c r="P2" s="79"/>
      <c r="Q2" s="79"/>
      <c r="R2" s="79"/>
    </row>
    <row r="3" spans="1:9" s="77" customFormat="1" ht="15">
      <c r="A3" s="51" t="s">
        <v>350</v>
      </c>
      <c r="B3" s="51" t="s">
        <v>85</v>
      </c>
      <c r="C3" s="76"/>
      <c r="D3" s="76"/>
      <c r="E3" s="76"/>
      <c r="F3" s="76"/>
      <c r="G3" s="76"/>
      <c r="I3" s="78"/>
    </row>
    <row r="4" spans="1:7" ht="15">
      <c r="A4" s="80"/>
      <c r="B4" s="80"/>
      <c r="C4" s="301" t="s">
        <v>2</v>
      </c>
      <c r="D4" s="262">
        <v>42094</v>
      </c>
      <c r="E4" s="81"/>
      <c r="F4" s="262">
        <v>41729</v>
      </c>
      <c r="G4" s="81"/>
    </row>
    <row r="5" spans="1:11" ht="14.25" customHeight="1">
      <c r="A5" s="80"/>
      <c r="B5" s="80"/>
      <c r="C5" s="301"/>
      <c r="D5" s="83" t="s">
        <v>44</v>
      </c>
      <c r="E5" s="84"/>
      <c r="F5" s="83" t="s">
        <v>44</v>
      </c>
      <c r="G5" s="84"/>
      <c r="H5" s="279"/>
      <c r="I5" s="280"/>
      <c r="J5" s="280"/>
      <c r="K5" s="280"/>
    </row>
    <row r="6" spans="1:7" ht="15">
      <c r="A6" s="80"/>
      <c r="B6" s="80"/>
      <c r="C6" s="85"/>
      <c r="D6" s="86"/>
      <c r="E6" s="85"/>
      <c r="F6" s="86"/>
      <c r="G6" s="85"/>
    </row>
    <row r="7" spans="1:7" ht="15">
      <c r="A7" s="87" t="s">
        <v>45</v>
      </c>
      <c r="B7" s="87" t="s">
        <v>145</v>
      </c>
      <c r="C7" s="88"/>
      <c r="D7" s="89"/>
      <c r="E7" s="88"/>
      <c r="F7" s="89"/>
      <c r="G7" s="88"/>
    </row>
    <row r="8" spans="1:7" ht="15">
      <c r="A8" s="90" t="s">
        <v>46</v>
      </c>
      <c r="B8" s="90" t="s">
        <v>146</v>
      </c>
      <c r="C8" s="88"/>
      <c r="D8" s="265">
        <v>82</v>
      </c>
      <c r="E8" s="88"/>
      <c r="F8" s="265">
        <v>48</v>
      </c>
      <c r="G8" s="88"/>
    </row>
    <row r="9" spans="1:9" ht="15">
      <c r="A9" s="90" t="s">
        <v>47</v>
      </c>
      <c r="B9" s="90" t="s">
        <v>147</v>
      </c>
      <c r="C9" s="88"/>
      <c r="D9" s="91">
        <v>-64</v>
      </c>
      <c r="E9" s="88"/>
      <c r="F9" s="91">
        <v>-211</v>
      </c>
      <c r="G9" s="88"/>
      <c r="I9" s="92"/>
    </row>
    <row r="10" spans="1:9" ht="15.75" customHeight="1">
      <c r="A10" s="90" t="s">
        <v>265</v>
      </c>
      <c r="B10" s="90" t="s">
        <v>148</v>
      </c>
      <c r="C10" s="88"/>
      <c r="D10" s="91">
        <v>-28</v>
      </c>
      <c r="E10" s="88"/>
      <c r="F10" s="91">
        <v>-27</v>
      </c>
      <c r="G10" s="88"/>
      <c r="I10" s="92"/>
    </row>
    <row r="11" spans="1:7" s="93" customFormat="1" ht="15" hidden="1">
      <c r="A11" s="90" t="s">
        <v>48</v>
      </c>
      <c r="B11" s="90" t="s">
        <v>149</v>
      </c>
      <c r="C11" s="88"/>
      <c r="D11" s="92"/>
      <c r="E11" s="88"/>
      <c r="F11" s="92"/>
      <c r="G11" s="88"/>
    </row>
    <row r="12" spans="1:7" s="93" customFormat="1" ht="15" hidden="1">
      <c r="A12" s="90" t="s">
        <v>49</v>
      </c>
      <c r="B12" s="90" t="s">
        <v>150</v>
      </c>
      <c r="C12" s="88"/>
      <c r="E12" s="88"/>
      <c r="G12" s="88"/>
    </row>
    <row r="13" spans="1:7" s="93" customFormat="1" ht="15" hidden="1">
      <c r="A13" s="90" t="s">
        <v>206</v>
      </c>
      <c r="B13" s="90" t="s">
        <v>154</v>
      </c>
      <c r="C13" s="88"/>
      <c r="D13" s="91"/>
      <c r="E13" s="88"/>
      <c r="F13" s="91"/>
      <c r="G13" s="88"/>
    </row>
    <row r="14" spans="1:7" s="93" customFormat="1" ht="15" hidden="1">
      <c r="A14" s="90" t="s">
        <v>50</v>
      </c>
      <c r="B14" s="90" t="s">
        <v>151</v>
      </c>
      <c r="C14" s="88"/>
      <c r="D14" s="91"/>
      <c r="E14" s="88"/>
      <c r="F14" s="91"/>
      <c r="G14" s="88"/>
    </row>
    <row r="15" spans="1:11" s="93" customFormat="1" ht="15" hidden="1">
      <c r="A15" s="90" t="s">
        <v>51</v>
      </c>
      <c r="B15" s="90" t="s">
        <v>152</v>
      </c>
      <c r="C15" s="88"/>
      <c r="D15" s="91"/>
      <c r="E15" s="88"/>
      <c r="F15" s="91"/>
      <c r="G15" s="88"/>
      <c r="H15" s="302"/>
      <c r="I15" s="302"/>
      <c r="J15" s="302"/>
      <c r="K15" s="302"/>
    </row>
    <row r="16" spans="1:7" ht="15">
      <c r="A16" s="90" t="s">
        <v>52</v>
      </c>
      <c r="B16" s="90" t="s">
        <v>153</v>
      </c>
      <c r="C16" s="88"/>
      <c r="D16" s="91">
        <v>-13</v>
      </c>
      <c r="E16" s="88"/>
      <c r="F16" s="91">
        <v>-11</v>
      </c>
      <c r="G16" s="88"/>
    </row>
    <row r="17" spans="1:7" s="93" customFormat="1" ht="17.25" customHeight="1">
      <c r="A17" s="87" t="s">
        <v>207</v>
      </c>
      <c r="B17" s="87" t="s">
        <v>166</v>
      </c>
      <c r="C17" s="88"/>
      <c r="D17" s="94">
        <f>SUM(D8:D16)</f>
        <v>-23</v>
      </c>
      <c r="E17" s="88"/>
      <c r="F17" s="94">
        <f>SUM(F8:F16)</f>
        <v>-201</v>
      </c>
      <c r="G17" s="88"/>
    </row>
    <row r="18" spans="1:7" s="93" customFormat="1" ht="15">
      <c r="A18" s="87"/>
      <c r="B18" s="87"/>
      <c r="C18" s="88"/>
      <c r="D18" s="89"/>
      <c r="E18" s="88"/>
      <c r="F18" s="89"/>
      <c r="G18" s="88"/>
    </row>
    <row r="19" spans="1:7" s="93" customFormat="1" ht="15">
      <c r="A19" s="95" t="s">
        <v>53</v>
      </c>
      <c r="B19" s="87" t="s">
        <v>155</v>
      </c>
      <c r="C19" s="88"/>
      <c r="D19" s="89"/>
      <c r="E19" s="88"/>
      <c r="F19" s="89"/>
      <c r="G19" s="88"/>
    </row>
    <row r="20" spans="1:7" ht="15">
      <c r="A20" s="90" t="s">
        <v>54</v>
      </c>
      <c r="B20" s="90" t="s">
        <v>156</v>
      </c>
      <c r="C20" s="88"/>
      <c r="D20" s="91"/>
      <c r="E20" s="88"/>
      <c r="F20" s="91"/>
      <c r="G20" s="88"/>
    </row>
    <row r="21" spans="1:7" ht="15" hidden="1">
      <c r="A21" s="96" t="s">
        <v>55</v>
      </c>
      <c r="B21" s="90" t="s">
        <v>157</v>
      </c>
      <c r="C21" s="88"/>
      <c r="D21" s="91"/>
      <c r="E21" s="88"/>
      <c r="F21" s="91"/>
      <c r="G21" s="88"/>
    </row>
    <row r="22" spans="1:7" ht="15" hidden="1">
      <c r="A22" s="90" t="s">
        <v>56</v>
      </c>
      <c r="B22" s="90" t="s">
        <v>158</v>
      </c>
      <c r="C22" s="88"/>
      <c r="D22" s="91"/>
      <c r="E22" s="88"/>
      <c r="F22" s="91"/>
      <c r="G22" s="88"/>
    </row>
    <row r="23" spans="1:7" ht="15" hidden="1">
      <c r="A23" s="90" t="s">
        <v>57</v>
      </c>
      <c r="B23" s="90" t="s">
        <v>159</v>
      </c>
      <c r="C23" s="88"/>
      <c r="D23" s="91"/>
      <c r="E23" s="88"/>
      <c r="F23" s="91"/>
      <c r="G23" s="88"/>
    </row>
    <row r="24" spans="1:7" ht="19.5" customHeight="1" hidden="1">
      <c r="A24" s="90" t="s">
        <v>58</v>
      </c>
      <c r="B24" s="90"/>
      <c r="C24" s="88"/>
      <c r="D24" s="91"/>
      <c r="E24" s="88"/>
      <c r="F24" s="91"/>
      <c r="G24" s="88"/>
    </row>
    <row r="25" spans="1:7" ht="15" hidden="1">
      <c r="A25" s="90" t="s">
        <v>226</v>
      </c>
      <c r="B25" s="82" t="s">
        <v>160</v>
      </c>
      <c r="C25" s="88"/>
      <c r="D25" s="91"/>
      <c r="E25" s="88"/>
      <c r="F25" s="91"/>
      <c r="G25" s="88"/>
    </row>
    <row r="26" spans="1:7" ht="15" hidden="1">
      <c r="A26" s="90" t="s">
        <v>227</v>
      </c>
      <c r="B26" s="82" t="s">
        <v>161</v>
      </c>
      <c r="C26" s="88"/>
      <c r="D26" s="91"/>
      <c r="E26" s="88"/>
      <c r="F26" s="91"/>
      <c r="G26" s="88"/>
    </row>
    <row r="27" spans="1:7" ht="15" hidden="1">
      <c r="A27" s="90" t="s">
        <v>59</v>
      </c>
      <c r="B27" s="90" t="s">
        <v>162</v>
      </c>
      <c r="C27" s="88"/>
      <c r="D27" s="91"/>
      <c r="E27" s="88"/>
      <c r="F27" s="91"/>
      <c r="G27" s="88"/>
    </row>
    <row r="28" spans="1:7" ht="15" hidden="1">
      <c r="A28" s="96" t="s">
        <v>60</v>
      </c>
      <c r="B28" s="96" t="s">
        <v>171</v>
      </c>
      <c r="C28" s="88"/>
      <c r="D28" s="91"/>
      <c r="E28" s="88"/>
      <c r="F28" s="91"/>
      <c r="G28" s="88"/>
    </row>
    <row r="29" spans="1:7" ht="15" hidden="1">
      <c r="A29" s="90" t="s">
        <v>62</v>
      </c>
      <c r="B29" s="96"/>
      <c r="C29" s="88"/>
      <c r="D29" s="91"/>
      <c r="E29" s="88"/>
      <c r="F29" s="91"/>
      <c r="G29" s="88"/>
    </row>
    <row r="30" spans="1:7" ht="15" hidden="1">
      <c r="A30" s="96" t="s">
        <v>61</v>
      </c>
      <c r="B30" s="96" t="s">
        <v>170</v>
      </c>
      <c r="C30" s="88"/>
      <c r="D30" s="91"/>
      <c r="E30" s="88"/>
      <c r="F30" s="91"/>
      <c r="G30" s="88"/>
    </row>
    <row r="31" spans="1:7" ht="15" hidden="1">
      <c r="A31" s="90" t="s">
        <v>63</v>
      </c>
      <c r="B31" s="96"/>
      <c r="C31" s="88"/>
      <c r="D31" s="91"/>
      <c r="E31" s="88"/>
      <c r="F31" s="91"/>
      <c r="G31" s="88"/>
    </row>
    <row r="32" spans="1:7" ht="15" hidden="1">
      <c r="A32" s="90" t="s">
        <v>299</v>
      </c>
      <c r="B32" s="90" t="s">
        <v>172</v>
      </c>
      <c r="C32" s="88"/>
      <c r="D32" s="91"/>
      <c r="E32" s="88"/>
      <c r="F32" s="91"/>
      <c r="G32" s="88"/>
    </row>
    <row r="33" spans="1:7" ht="14.25" customHeight="1">
      <c r="A33" s="87" t="s">
        <v>208</v>
      </c>
      <c r="B33" s="87" t="s">
        <v>165</v>
      </c>
      <c r="C33" s="88"/>
      <c r="D33" s="94">
        <f>SUM(D20:D31)</f>
        <v>0</v>
      </c>
      <c r="E33" s="88"/>
      <c r="F33" s="94">
        <f>SUM(F20:F31)</f>
        <v>0</v>
      </c>
      <c r="G33" s="88"/>
    </row>
    <row r="34" spans="1:8" ht="15">
      <c r="A34" s="90"/>
      <c r="B34" s="90"/>
      <c r="C34" s="88"/>
      <c r="D34" s="89"/>
      <c r="E34" s="88"/>
      <c r="F34" s="89"/>
      <c r="G34" s="88"/>
      <c r="H34" s="82" t="s">
        <v>64</v>
      </c>
    </row>
    <row r="35" spans="1:7" ht="15">
      <c r="A35" s="95" t="s">
        <v>65</v>
      </c>
      <c r="B35" s="95" t="s">
        <v>163</v>
      </c>
      <c r="C35" s="88"/>
      <c r="D35" s="97"/>
      <c r="E35" s="88"/>
      <c r="F35" s="97"/>
      <c r="G35" s="88"/>
    </row>
    <row r="36" spans="1:7" ht="30" hidden="1">
      <c r="A36" s="165" t="s">
        <v>302</v>
      </c>
      <c r="B36" s="87"/>
      <c r="C36" s="166"/>
      <c r="D36" s="97"/>
      <c r="E36" s="88"/>
      <c r="F36" s="97"/>
      <c r="G36" s="88"/>
    </row>
    <row r="37" spans="1:7" ht="15" hidden="1">
      <c r="A37" s="90" t="s">
        <v>66</v>
      </c>
      <c r="B37" s="90" t="s">
        <v>174</v>
      </c>
      <c r="C37" s="88"/>
      <c r="D37" s="91"/>
      <c r="E37" s="88"/>
      <c r="F37" s="91"/>
      <c r="G37" s="88"/>
    </row>
    <row r="38" spans="1:7" ht="15" hidden="1">
      <c r="A38" s="90" t="s">
        <v>68</v>
      </c>
      <c r="B38" s="90"/>
      <c r="C38" s="88"/>
      <c r="D38" s="91"/>
      <c r="E38" s="88"/>
      <c r="F38" s="91"/>
      <c r="G38" s="88"/>
    </row>
    <row r="39" spans="1:7" ht="30">
      <c r="A39" s="90" t="s">
        <v>67</v>
      </c>
      <c r="B39" s="90" t="s">
        <v>173</v>
      </c>
      <c r="C39" s="88"/>
      <c r="D39" s="91">
        <v>53</v>
      </c>
      <c r="E39" s="88"/>
      <c r="F39" s="91">
        <v>200</v>
      </c>
      <c r="G39" s="88"/>
    </row>
    <row r="40" spans="1:7" ht="15" hidden="1">
      <c r="A40" s="90" t="s">
        <v>69</v>
      </c>
      <c r="B40" s="90" t="s">
        <v>176</v>
      </c>
      <c r="C40" s="88"/>
      <c r="D40" s="91"/>
      <c r="E40" s="88"/>
      <c r="F40" s="91"/>
      <c r="G40" s="88"/>
    </row>
    <row r="41" spans="1:7" ht="15" hidden="1">
      <c r="A41" s="82" t="s">
        <v>229</v>
      </c>
      <c r="B41" s="90"/>
      <c r="C41" s="88"/>
      <c r="D41" s="91"/>
      <c r="E41" s="88"/>
      <c r="F41" s="91"/>
      <c r="G41" s="88"/>
    </row>
    <row r="42" spans="1:7" ht="15" hidden="1">
      <c r="A42" s="90" t="s">
        <v>70</v>
      </c>
      <c r="B42" s="90" t="s">
        <v>177</v>
      </c>
      <c r="C42" s="88"/>
      <c r="D42" s="91"/>
      <c r="E42" s="88"/>
      <c r="F42" s="91"/>
      <c r="G42" s="88"/>
    </row>
    <row r="43" spans="1:7" ht="15">
      <c r="A43" s="90" t="s">
        <v>361</v>
      </c>
      <c r="B43" s="90" t="s">
        <v>175</v>
      </c>
      <c r="C43" s="88"/>
      <c r="D43" s="91">
        <v>-39</v>
      </c>
      <c r="E43" s="88"/>
      <c r="F43" s="91"/>
      <c r="G43" s="88"/>
    </row>
    <row r="44" spans="1:7" ht="15" hidden="1">
      <c r="A44" s="90" t="s">
        <v>71</v>
      </c>
      <c r="B44" s="90" t="s">
        <v>178</v>
      </c>
      <c r="C44" s="88"/>
      <c r="D44" s="91"/>
      <c r="E44" s="88"/>
      <c r="F44" s="91"/>
      <c r="G44" s="88"/>
    </row>
    <row r="45" spans="1:7" ht="15">
      <c r="A45" s="98" t="s">
        <v>72</v>
      </c>
      <c r="B45" s="90" t="s">
        <v>179</v>
      </c>
      <c r="C45" s="88"/>
      <c r="D45" s="91">
        <v>-1</v>
      </c>
      <c r="E45" s="88"/>
      <c r="F45" s="91"/>
      <c r="G45" s="88"/>
    </row>
    <row r="46" spans="1:7" ht="15">
      <c r="A46" s="98" t="s">
        <v>318</v>
      </c>
      <c r="B46" s="90" t="s">
        <v>180</v>
      </c>
      <c r="C46" s="88"/>
      <c r="D46" s="91"/>
      <c r="E46" s="88"/>
      <c r="F46" s="91"/>
      <c r="G46" s="88"/>
    </row>
    <row r="47" spans="1:7" s="93" customFormat="1" ht="15">
      <c r="A47" s="99" t="s">
        <v>73</v>
      </c>
      <c r="B47" s="99" t="s">
        <v>164</v>
      </c>
      <c r="C47" s="88"/>
      <c r="D47" s="94">
        <f>SUM(D36:D46)</f>
        <v>13</v>
      </c>
      <c r="E47" s="88"/>
      <c r="F47" s="94">
        <f>SUM(F36:F46)</f>
        <v>200</v>
      </c>
      <c r="G47" s="88"/>
    </row>
    <row r="48" spans="1:7" ht="15">
      <c r="A48" s="98"/>
      <c r="B48" s="98"/>
      <c r="C48" s="88"/>
      <c r="D48" s="91"/>
      <c r="E48" s="88"/>
      <c r="F48" s="91"/>
      <c r="G48" s="88"/>
    </row>
    <row r="49" spans="1:7" ht="28.5">
      <c r="A49" s="100" t="s">
        <v>74</v>
      </c>
      <c r="B49" s="100" t="s">
        <v>167</v>
      </c>
      <c r="C49" s="88"/>
      <c r="D49" s="101">
        <f>D17+D33+D47</f>
        <v>-10</v>
      </c>
      <c r="E49" s="88"/>
      <c r="F49" s="101">
        <f>F17+F33+F47</f>
        <v>-1</v>
      </c>
      <c r="G49" s="88"/>
    </row>
    <row r="50" spans="1:7" ht="15">
      <c r="A50" s="98"/>
      <c r="B50" s="98"/>
      <c r="C50" s="88"/>
      <c r="D50" s="89"/>
      <c r="E50" s="88"/>
      <c r="F50" s="89"/>
      <c r="G50" s="88"/>
    </row>
    <row r="51" spans="1:7" s="93" customFormat="1" ht="15">
      <c r="A51" s="98" t="s">
        <v>75</v>
      </c>
      <c r="B51" s="102" t="s">
        <v>168</v>
      </c>
      <c r="C51" s="88"/>
      <c r="D51" s="91">
        <v>43</v>
      </c>
      <c r="E51" s="88"/>
      <c r="F51" s="91">
        <v>38</v>
      </c>
      <c r="G51" s="88"/>
    </row>
    <row r="52" spans="1:7" s="93" customFormat="1" ht="15">
      <c r="A52" s="98"/>
      <c r="B52" s="98"/>
      <c r="C52" s="88"/>
      <c r="D52" s="103"/>
      <c r="E52" s="88"/>
      <c r="F52" s="103"/>
      <c r="G52" s="88"/>
    </row>
    <row r="53" spans="1:7" ht="15.75" thickBot="1">
      <c r="A53" s="99" t="s">
        <v>347</v>
      </c>
      <c r="B53" s="104" t="s">
        <v>169</v>
      </c>
      <c r="C53" s="88"/>
      <c r="D53" s="105">
        <f>D51+D49</f>
        <v>33</v>
      </c>
      <c r="E53" s="88"/>
      <c r="F53" s="105">
        <f>F51+F49</f>
        <v>37</v>
      </c>
      <c r="G53" s="88"/>
    </row>
    <row r="54" spans="1:7" ht="15.75" thickTop="1">
      <c r="A54" s="106"/>
      <c r="B54" s="106"/>
      <c r="C54" s="107"/>
      <c r="D54" s="108"/>
      <c r="E54" s="107"/>
      <c r="F54" s="108"/>
      <c r="G54" s="107"/>
    </row>
    <row r="55" spans="1:7" ht="15">
      <c r="A55" s="60" t="s">
        <v>316</v>
      </c>
      <c r="B55" s="61"/>
      <c r="C55" s="88"/>
      <c r="D55" s="88"/>
      <c r="E55" s="88"/>
      <c r="F55" s="88"/>
      <c r="G55" s="88"/>
    </row>
    <row r="56" spans="1:7" ht="15">
      <c r="A56" s="60"/>
      <c r="B56" s="61" t="s">
        <v>292</v>
      </c>
      <c r="C56" s="88"/>
      <c r="D56" s="88"/>
      <c r="E56" s="88"/>
      <c r="F56" s="89"/>
      <c r="G56" s="88"/>
    </row>
    <row r="57" spans="1:7" ht="15">
      <c r="A57" s="60" t="s">
        <v>352</v>
      </c>
      <c r="B57" s="60"/>
      <c r="C57" s="88"/>
      <c r="D57" s="88"/>
      <c r="E57" s="88"/>
      <c r="F57" s="89"/>
      <c r="G57" s="88"/>
    </row>
    <row r="58" spans="1:7" ht="15">
      <c r="A58" s="60"/>
      <c r="B58" s="60"/>
      <c r="C58" s="88"/>
      <c r="D58" s="88"/>
      <c r="E58" s="88"/>
      <c r="F58" s="89"/>
      <c r="G58" s="88"/>
    </row>
    <row r="59" spans="1:2" ht="15">
      <c r="A59" s="63" t="s">
        <v>343</v>
      </c>
      <c r="B59" s="62" t="s">
        <v>291</v>
      </c>
    </row>
    <row r="60" spans="1:2" ht="15">
      <c r="A60" s="3" t="s">
        <v>338</v>
      </c>
      <c r="B60" s="111"/>
    </row>
    <row r="61" spans="1:2" ht="15">
      <c r="A61" s="65"/>
      <c r="B61" s="112"/>
    </row>
    <row r="62" spans="1:2" ht="15">
      <c r="A62" s="63" t="s">
        <v>4</v>
      </c>
      <c r="B62" s="4" t="s">
        <v>143</v>
      </c>
    </row>
    <row r="63" spans="1:2" ht="15">
      <c r="A63" s="3" t="s">
        <v>334</v>
      </c>
      <c r="B63" s="113"/>
    </row>
    <row r="64" spans="1:2" ht="15">
      <c r="A64" s="114"/>
      <c r="B64" s="114"/>
    </row>
    <row r="65" spans="1:7" ht="15">
      <c r="A65" s="115" t="s">
        <v>344</v>
      </c>
      <c r="B65" s="115"/>
      <c r="C65" s="116"/>
      <c r="D65" s="116"/>
      <c r="E65" s="116"/>
      <c r="F65" s="116"/>
      <c r="G65" s="116"/>
    </row>
    <row r="66" spans="1:2" ht="15">
      <c r="A66" s="8"/>
      <c r="B66" s="8"/>
    </row>
    <row r="67" spans="1:2" ht="15">
      <c r="A67" s="117"/>
      <c r="B67" s="117"/>
    </row>
    <row r="68" spans="1:2" ht="15">
      <c r="A68" s="118"/>
      <c r="B68" s="118"/>
    </row>
    <row r="69" spans="1:2" ht="15">
      <c r="A69" s="119"/>
      <c r="B69" s="119"/>
    </row>
    <row r="70" spans="1:2" ht="15">
      <c r="A70" s="120"/>
      <c r="B70" s="120"/>
    </row>
    <row r="71" spans="1:2" ht="15">
      <c r="A71" s="119"/>
      <c r="B71" s="119"/>
    </row>
    <row r="72" spans="1:2" ht="15">
      <c r="A72" s="121"/>
      <c r="B72" s="121"/>
    </row>
    <row r="73" spans="1:2" ht="15">
      <c r="A73" s="121"/>
      <c r="B73" s="121"/>
    </row>
  </sheetData>
  <sheetProtection/>
  <mergeCells count="2">
    <mergeCell ref="C4:C5"/>
    <mergeCell ref="H15:K15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79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tabSelected="1" zoomScale="75" zoomScaleNormal="75" zoomScaleSheetLayoutView="100" zoomScalePageLayoutView="0" workbookViewId="0" topLeftCell="A1">
      <pane xSplit="2" ySplit="8" topLeftCell="C9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AB36" sqref="AB36"/>
    </sheetView>
  </sheetViews>
  <sheetFormatPr defaultColWidth="9.140625" defaultRowHeight="12.75" outlineLevelCol="1"/>
  <cols>
    <col min="1" max="1" width="58.7109375" style="161" customWidth="1"/>
    <col min="2" max="2" width="56.140625" style="161" hidden="1" customWidth="1" outlineLevel="1"/>
    <col min="3" max="3" width="12.57421875" style="161" customWidth="1" collapsed="1"/>
    <col min="4" max="4" width="13.7109375" style="124" customWidth="1"/>
    <col min="5" max="5" width="13.7109375" style="124" hidden="1" customWidth="1" outlineLevel="1"/>
    <col min="6" max="6" width="2.00390625" style="124" customWidth="1" collapsed="1"/>
    <col min="7" max="7" width="13.7109375" style="124" customWidth="1"/>
    <col min="8" max="8" width="13.7109375" style="124" hidden="1" customWidth="1" outlineLevel="1"/>
    <col min="9" max="9" width="2.00390625" style="124" customWidth="1" collapsed="1"/>
    <col min="10" max="10" width="11.421875" style="124" customWidth="1"/>
    <col min="11" max="11" width="10.57421875" style="124" hidden="1" customWidth="1" outlineLevel="1"/>
    <col min="12" max="12" width="1.8515625" style="124" customWidth="1" collapsed="1"/>
    <col min="13" max="13" width="13.57421875" style="124" customWidth="1"/>
    <col min="14" max="14" width="13.00390625" style="159" hidden="1" customWidth="1" outlineLevel="1"/>
    <col min="15" max="15" width="2.00390625" style="124" customWidth="1" collapsed="1"/>
    <col min="16" max="16" width="12.421875" style="124" customWidth="1"/>
    <col min="17" max="17" width="13.00390625" style="159" hidden="1" customWidth="1" outlineLevel="1"/>
    <col min="18" max="18" width="2.00390625" style="124" customWidth="1" collapsed="1"/>
    <col min="19" max="19" width="17.140625" style="124" hidden="1" customWidth="1"/>
    <col min="20" max="20" width="17.28125" style="159" hidden="1" customWidth="1" outlineLevel="1"/>
    <col min="21" max="21" width="2.140625" style="124" hidden="1" customWidth="1" collapsed="1"/>
    <col min="22" max="22" width="12.421875" style="124" hidden="1" customWidth="1"/>
    <col min="23" max="23" width="12.421875" style="159" hidden="1" customWidth="1" outlineLevel="1"/>
    <col min="24" max="24" width="1.8515625" style="124" customWidth="1" collapsed="1"/>
    <col min="25" max="25" width="17.421875" style="124" customWidth="1"/>
    <col min="26" max="26" width="16.7109375" style="159" hidden="1" customWidth="1" outlineLevel="1"/>
    <col min="27" max="27" width="2.28125" style="124" customWidth="1" collapsed="1"/>
    <col min="28" max="28" width="13.00390625" style="124" customWidth="1"/>
    <col min="29" max="29" width="13.00390625" style="159" hidden="1" customWidth="1" outlineLevel="1"/>
    <col min="30" max="30" width="3.00390625" style="159" customWidth="1" collapsed="1"/>
    <col min="31" max="31" width="13.7109375" style="160" customWidth="1"/>
    <col min="32" max="32" width="14.00390625" style="160" hidden="1" customWidth="1" outlineLevel="1"/>
    <col min="33" max="33" width="20.140625" style="124" customWidth="1" collapsed="1"/>
    <col min="34" max="16384" width="9.140625" style="124" customWidth="1"/>
  </cols>
  <sheetData>
    <row r="1" spans="1:33" ht="15">
      <c r="A1" s="68" t="s">
        <v>306</v>
      </c>
      <c r="B1" s="164" t="s">
        <v>228</v>
      </c>
      <c r="C1" s="70"/>
      <c r="D1" s="70"/>
      <c r="E1" s="70"/>
      <c r="F1" s="70"/>
      <c r="G1" s="70"/>
      <c r="H1" s="70"/>
      <c r="I1" s="70"/>
      <c r="J1" s="70"/>
      <c r="K1" s="70"/>
      <c r="L1" s="122"/>
      <c r="M1" s="70"/>
      <c r="N1" s="123"/>
      <c r="O1" s="122"/>
      <c r="P1" s="122"/>
      <c r="Q1" s="123"/>
      <c r="R1" s="122"/>
      <c r="S1" s="122"/>
      <c r="T1" s="123"/>
      <c r="U1" s="122"/>
      <c r="V1" s="122"/>
      <c r="W1" s="123"/>
      <c r="X1" s="122"/>
      <c r="Y1" s="122"/>
      <c r="Z1" s="123"/>
      <c r="AA1" s="122"/>
      <c r="AB1" s="122"/>
      <c r="AC1" s="123"/>
      <c r="AD1" s="123"/>
      <c r="AE1" s="123"/>
      <c r="AF1" s="123"/>
      <c r="AG1" s="72"/>
    </row>
    <row r="2" spans="1:33" ht="25.5" customHeight="1">
      <c r="A2" s="75" t="s">
        <v>313</v>
      </c>
      <c r="B2" s="75" t="s">
        <v>181</v>
      </c>
      <c r="C2" s="7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25"/>
      <c r="P2" s="125"/>
      <c r="Q2" s="126"/>
      <c r="R2" s="125"/>
      <c r="S2" s="125"/>
      <c r="T2" s="126"/>
      <c r="U2" s="125"/>
      <c r="V2" s="125"/>
      <c r="W2" s="126"/>
      <c r="X2" s="125"/>
      <c r="Y2" s="125"/>
      <c r="Z2" s="126"/>
      <c r="AA2" s="125"/>
      <c r="AC2" s="126"/>
      <c r="AD2" s="126"/>
      <c r="AE2" s="127"/>
      <c r="AF2" s="127"/>
      <c r="AG2" s="78"/>
    </row>
    <row r="3" spans="1:33" ht="15">
      <c r="A3" s="51" t="s">
        <v>350</v>
      </c>
      <c r="B3" s="51" t="s">
        <v>85</v>
      </c>
      <c r="C3" s="75"/>
      <c r="D3" s="125"/>
      <c r="E3" s="125"/>
      <c r="F3" s="125"/>
      <c r="G3" s="125"/>
      <c r="H3" s="125"/>
      <c r="I3" s="125"/>
      <c r="J3" s="303"/>
      <c r="K3" s="303"/>
      <c r="L3" s="125"/>
      <c r="M3" s="303"/>
      <c r="N3" s="303"/>
      <c r="O3" s="125"/>
      <c r="P3" s="125"/>
      <c r="Q3" s="126"/>
      <c r="R3" s="125"/>
      <c r="S3" s="125"/>
      <c r="T3" s="126"/>
      <c r="U3" s="125"/>
      <c r="V3" s="125"/>
      <c r="W3" s="126"/>
      <c r="X3" s="125"/>
      <c r="Y3" s="125"/>
      <c r="Z3" s="126"/>
      <c r="AA3" s="125"/>
      <c r="AC3" s="126"/>
      <c r="AD3" s="126"/>
      <c r="AE3" s="127"/>
      <c r="AF3" s="127"/>
      <c r="AG3" s="78"/>
    </row>
    <row r="4" spans="1:32" ht="18" customHeight="1">
      <c r="A4" s="75"/>
      <c r="B4" s="75"/>
      <c r="C4" s="75"/>
      <c r="D4" s="125"/>
      <c r="E4" s="125"/>
      <c r="F4" s="125"/>
      <c r="G4" s="125"/>
      <c r="H4" s="125"/>
      <c r="I4" s="125"/>
      <c r="J4" s="304"/>
      <c r="K4" s="304"/>
      <c r="L4" s="125"/>
      <c r="M4" s="304"/>
      <c r="N4" s="304"/>
      <c r="O4" s="125"/>
      <c r="P4" s="125"/>
      <c r="Q4" s="126"/>
      <c r="R4" s="125"/>
      <c r="S4" s="125"/>
      <c r="T4" s="126"/>
      <c r="U4" s="125"/>
      <c r="V4" s="125"/>
      <c r="W4" s="126"/>
      <c r="X4" s="125"/>
      <c r="Y4" s="125"/>
      <c r="Z4" s="126"/>
      <c r="AA4" s="125"/>
      <c r="AB4" s="305"/>
      <c r="AC4" s="126"/>
      <c r="AD4" s="126"/>
      <c r="AE4" s="127"/>
      <c r="AF4" s="127"/>
    </row>
    <row r="5" spans="1:32" ht="16.5" customHeight="1">
      <c r="A5" s="75"/>
      <c r="B5" s="75"/>
      <c r="C5" s="75"/>
      <c r="D5" s="55"/>
      <c r="E5" s="55"/>
      <c r="F5" s="55"/>
      <c r="G5" s="55"/>
      <c r="H5" s="55"/>
      <c r="I5" s="55"/>
      <c r="J5" s="55"/>
      <c r="K5" s="55"/>
      <c r="L5" s="55"/>
      <c r="M5" s="55"/>
      <c r="N5" s="52"/>
      <c r="O5" s="55"/>
      <c r="P5" s="55"/>
      <c r="Q5" s="52"/>
      <c r="R5" s="55"/>
      <c r="S5" s="55"/>
      <c r="T5" s="52"/>
      <c r="U5" s="55"/>
      <c r="V5" s="55"/>
      <c r="W5" s="52"/>
      <c r="X5" s="55"/>
      <c r="Y5" s="55"/>
      <c r="Z5" s="52"/>
      <c r="AA5" s="55"/>
      <c r="AB5" s="306"/>
      <c r="AC5" s="52"/>
      <c r="AD5" s="52"/>
      <c r="AE5" s="127"/>
      <c r="AF5" s="127"/>
    </row>
    <row r="6" spans="1:32" s="130" customFormat="1" ht="15" customHeight="1">
      <c r="A6" s="266"/>
      <c r="B6" s="266"/>
      <c r="C6" s="266"/>
      <c r="D6" s="303" t="s">
        <v>300</v>
      </c>
      <c r="E6" s="303" t="s">
        <v>120</v>
      </c>
      <c r="F6" s="128"/>
      <c r="G6" s="303" t="s">
        <v>209</v>
      </c>
      <c r="H6" s="303" t="s">
        <v>210</v>
      </c>
      <c r="I6" s="128"/>
      <c r="J6" s="303" t="s">
        <v>76</v>
      </c>
      <c r="K6" s="303" t="s">
        <v>190</v>
      </c>
      <c r="L6" s="128"/>
      <c r="M6" s="303" t="s">
        <v>77</v>
      </c>
      <c r="N6" s="303" t="s">
        <v>189</v>
      </c>
      <c r="O6" s="128"/>
      <c r="P6" s="303" t="s">
        <v>211</v>
      </c>
      <c r="Q6" s="303" t="s">
        <v>212</v>
      </c>
      <c r="R6" s="128"/>
      <c r="S6" s="303" t="s">
        <v>295</v>
      </c>
      <c r="T6" s="303" t="s">
        <v>192</v>
      </c>
      <c r="U6" s="128"/>
      <c r="V6" s="303" t="s">
        <v>78</v>
      </c>
      <c r="W6" s="303" t="s">
        <v>193</v>
      </c>
      <c r="X6" s="128"/>
      <c r="Y6" s="305" t="s">
        <v>339</v>
      </c>
      <c r="Z6" s="303" t="s">
        <v>194</v>
      </c>
      <c r="AA6" s="129"/>
      <c r="AB6" s="303" t="s">
        <v>340</v>
      </c>
      <c r="AC6" s="303" t="s">
        <v>191</v>
      </c>
      <c r="AD6" s="129"/>
      <c r="AE6" s="303" t="s">
        <v>79</v>
      </c>
      <c r="AF6" s="303" t="s">
        <v>195</v>
      </c>
    </row>
    <row r="7" spans="1:32" s="135" customFormat="1" ht="36.75" customHeight="1">
      <c r="A7" s="131"/>
      <c r="B7" s="131"/>
      <c r="C7" s="132" t="s">
        <v>2</v>
      </c>
      <c r="D7" s="304"/>
      <c r="E7" s="304"/>
      <c r="F7" s="133"/>
      <c r="G7" s="304"/>
      <c r="H7" s="304"/>
      <c r="I7" s="133"/>
      <c r="J7" s="304"/>
      <c r="K7" s="304"/>
      <c r="L7" s="133"/>
      <c r="M7" s="304"/>
      <c r="N7" s="304"/>
      <c r="O7" s="133"/>
      <c r="P7" s="304"/>
      <c r="Q7" s="304"/>
      <c r="R7" s="133"/>
      <c r="S7" s="304"/>
      <c r="T7" s="304"/>
      <c r="U7" s="133"/>
      <c r="V7" s="304"/>
      <c r="W7" s="304"/>
      <c r="X7" s="133"/>
      <c r="Y7" s="306"/>
      <c r="Z7" s="304"/>
      <c r="AA7" s="134"/>
      <c r="AB7" s="304"/>
      <c r="AC7" s="304"/>
      <c r="AD7" s="134"/>
      <c r="AE7" s="304"/>
      <c r="AF7" s="304"/>
    </row>
    <row r="8" spans="1:32" s="138" customFormat="1" ht="12.75">
      <c r="A8" s="136"/>
      <c r="B8" s="136"/>
      <c r="C8" s="136"/>
      <c r="D8" s="137" t="s">
        <v>44</v>
      </c>
      <c r="E8" s="137" t="s">
        <v>44</v>
      </c>
      <c r="F8" s="137"/>
      <c r="G8" s="137" t="s">
        <v>44</v>
      </c>
      <c r="H8" s="137" t="s">
        <v>44</v>
      </c>
      <c r="I8" s="137"/>
      <c r="J8" s="137" t="s">
        <v>44</v>
      </c>
      <c r="K8" s="137" t="s">
        <v>44</v>
      </c>
      <c r="L8" s="137"/>
      <c r="M8" s="137" t="s">
        <v>44</v>
      </c>
      <c r="N8" s="137" t="s">
        <v>44</v>
      </c>
      <c r="O8" s="137"/>
      <c r="P8" s="137" t="s">
        <v>44</v>
      </c>
      <c r="Q8" s="137" t="s">
        <v>44</v>
      </c>
      <c r="R8" s="137"/>
      <c r="S8" s="137" t="s">
        <v>44</v>
      </c>
      <c r="T8" s="137" t="s">
        <v>44</v>
      </c>
      <c r="U8" s="137"/>
      <c r="V8" s="137" t="s">
        <v>44</v>
      </c>
      <c r="W8" s="137" t="s">
        <v>44</v>
      </c>
      <c r="X8" s="137"/>
      <c r="Y8" s="137" t="s">
        <v>44</v>
      </c>
      <c r="Z8" s="137" t="s">
        <v>44</v>
      </c>
      <c r="AA8" s="137"/>
      <c r="AB8" s="137" t="s">
        <v>44</v>
      </c>
      <c r="AC8" s="137" t="s">
        <v>44</v>
      </c>
      <c r="AD8" s="137"/>
      <c r="AE8" s="137" t="s">
        <v>44</v>
      </c>
      <c r="AF8" s="137" t="s">
        <v>44</v>
      </c>
    </row>
    <row r="9" spans="1:32" s="142" customFormat="1" ht="15">
      <c r="A9" s="139"/>
      <c r="B9" s="139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1"/>
      <c r="T9" s="141"/>
      <c r="U9" s="140"/>
      <c r="V9" s="141"/>
      <c r="W9" s="141"/>
      <c r="X9" s="140"/>
      <c r="Y9" s="141"/>
      <c r="Z9" s="141"/>
      <c r="AA9" s="141"/>
      <c r="AB9" s="140"/>
      <c r="AC9" s="140"/>
      <c r="AD9" s="140"/>
      <c r="AE9" s="140"/>
      <c r="AF9" s="140"/>
    </row>
    <row r="10" spans="1:32" s="145" customFormat="1" ht="15">
      <c r="A10" s="267" t="s">
        <v>331</v>
      </c>
      <c r="B10" s="267" t="s">
        <v>182</v>
      </c>
      <c r="C10" s="268" t="s">
        <v>64</v>
      </c>
      <c r="D10" s="143">
        <v>88</v>
      </c>
      <c r="E10" s="143"/>
      <c r="F10" s="144"/>
      <c r="G10" s="143">
        <v>0</v>
      </c>
      <c r="H10" s="143"/>
      <c r="I10" s="144"/>
      <c r="J10" s="143">
        <v>816</v>
      </c>
      <c r="K10" s="143"/>
      <c r="L10" s="144"/>
      <c r="M10" s="143">
        <v>3698</v>
      </c>
      <c r="N10" s="143"/>
      <c r="O10" s="144"/>
      <c r="P10" s="143"/>
      <c r="Q10" s="143"/>
      <c r="R10" s="144"/>
      <c r="S10" s="143"/>
      <c r="T10" s="143"/>
      <c r="U10" s="144"/>
      <c r="V10" s="143"/>
      <c r="W10" s="143"/>
      <c r="X10" s="144"/>
      <c r="Y10" s="143">
        <v>-5159</v>
      </c>
      <c r="Z10" s="143"/>
      <c r="AB10" s="143">
        <v>-1719</v>
      </c>
      <c r="AC10" s="143"/>
      <c r="AE10" s="146">
        <f>SUM(D10:AB10)</f>
        <v>-2276</v>
      </c>
      <c r="AF10" s="146">
        <v>0</v>
      </c>
    </row>
    <row r="11" spans="1:32" s="145" customFormat="1" ht="31.5" customHeight="1">
      <c r="A11" s="269" t="s">
        <v>267</v>
      </c>
      <c r="B11" s="269" t="s">
        <v>294</v>
      </c>
      <c r="C11" s="270"/>
      <c r="D11" s="147"/>
      <c r="E11" s="147"/>
      <c r="F11" s="144"/>
      <c r="G11" s="147"/>
      <c r="H11" s="147"/>
      <c r="I11" s="144"/>
      <c r="J11" s="147"/>
      <c r="K11" s="147"/>
      <c r="L11" s="144"/>
      <c r="M11" s="147"/>
      <c r="N11" s="147"/>
      <c r="O11" s="144"/>
      <c r="P11" s="147"/>
      <c r="Q11" s="147"/>
      <c r="R11" s="144"/>
      <c r="S11" s="147"/>
      <c r="T11" s="147"/>
      <c r="U11" s="144"/>
      <c r="V11" s="147"/>
      <c r="W11" s="147"/>
      <c r="X11" s="144"/>
      <c r="Y11" s="147"/>
      <c r="Z11" s="147"/>
      <c r="AB11" s="147"/>
      <c r="AC11" s="147"/>
      <c r="AE11" s="148">
        <v>0</v>
      </c>
      <c r="AF11" s="148">
        <v>0</v>
      </c>
    </row>
    <row r="12" spans="1:32" s="145" customFormat="1" ht="15.75" thickBot="1">
      <c r="A12" s="267" t="s">
        <v>332</v>
      </c>
      <c r="B12" s="267" t="s">
        <v>183</v>
      </c>
      <c r="C12" s="268"/>
      <c r="D12" s="149">
        <f>SUM(D10+D11)</f>
        <v>88</v>
      </c>
      <c r="E12" s="149">
        <v>0</v>
      </c>
      <c r="F12" s="144"/>
      <c r="G12" s="149">
        <f>SUM(G10+G11)</f>
        <v>0</v>
      </c>
      <c r="H12" s="149">
        <v>0</v>
      </c>
      <c r="I12" s="144"/>
      <c r="J12" s="149">
        <f>SUM(J10+J11)</f>
        <v>816</v>
      </c>
      <c r="K12" s="149">
        <v>0</v>
      </c>
      <c r="L12" s="144"/>
      <c r="M12" s="149">
        <f>SUM(M10+M11)</f>
        <v>3698</v>
      </c>
      <c r="N12" s="149">
        <v>0</v>
      </c>
      <c r="O12" s="144"/>
      <c r="P12" s="149">
        <f>SUM(P10+P11)</f>
        <v>0</v>
      </c>
      <c r="Q12" s="149">
        <v>0</v>
      </c>
      <c r="R12" s="144"/>
      <c r="S12" s="149">
        <v>0</v>
      </c>
      <c r="T12" s="149">
        <v>0</v>
      </c>
      <c r="U12" s="144"/>
      <c r="V12" s="149">
        <v>0</v>
      </c>
      <c r="W12" s="149">
        <v>0</v>
      </c>
      <c r="X12" s="144"/>
      <c r="Y12" s="149">
        <f>SUM(Y10+Y11)</f>
        <v>-5159</v>
      </c>
      <c r="Z12" s="149">
        <v>0</v>
      </c>
      <c r="AB12" s="149">
        <f>SUM(AB10+AB11)</f>
        <v>-1719</v>
      </c>
      <c r="AC12" s="149">
        <v>0</v>
      </c>
      <c r="AE12" s="146">
        <f>SUM(D12:AB12)</f>
        <v>-2276</v>
      </c>
      <c r="AF12" s="150">
        <v>0</v>
      </c>
    </row>
    <row r="13" spans="1:24" s="145" customFormat="1" ht="15.75" thickTop="1">
      <c r="A13" s="267"/>
      <c r="B13" s="267"/>
      <c r="C13" s="268"/>
      <c r="F13" s="144"/>
      <c r="I13" s="144"/>
      <c r="L13" s="144"/>
      <c r="O13" s="144"/>
      <c r="R13" s="144"/>
      <c r="U13" s="144"/>
      <c r="X13" s="144"/>
    </row>
    <row r="14" spans="1:32" s="145" customFormat="1" ht="15">
      <c r="A14" s="271" t="s">
        <v>356</v>
      </c>
      <c r="B14" s="271" t="s">
        <v>184</v>
      </c>
      <c r="C14" s="272"/>
      <c r="D14" s="151">
        <f>D15+D16+D17+D18+D22+D24</f>
        <v>0</v>
      </c>
      <c r="E14" s="151">
        <v>0</v>
      </c>
      <c r="G14" s="151">
        <f>G15+G16+G17+G18+G22+G24</f>
        <v>0</v>
      </c>
      <c r="H14" s="151">
        <v>0</v>
      </c>
      <c r="J14" s="151">
        <f>J15+J16+J17+J18+J22+J24</f>
        <v>0</v>
      </c>
      <c r="K14" s="151">
        <v>0</v>
      </c>
      <c r="M14" s="151">
        <f>M15+M16+M17+M18+M22+M24</f>
        <v>0</v>
      </c>
      <c r="N14" s="151">
        <v>0</v>
      </c>
      <c r="P14" s="151">
        <f>P15+P16+P17+P18+P22+P24</f>
        <v>0</v>
      </c>
      <c r="Q14" s="151">
        <v>0</v>
      </c>
      <c r="S14" s="151">
        <v>0</v>
      </c>
      <c r="T14" s="151">
        <v>0</v>
      </c>
      <c r="V14" s="151">
        <v>0</v>
      </c>
      <c r="W14" s="151">
        <v>0</v>
      </c>
      <c r="Y14" s="151">
        <f>Y15+Y16+Y17+Y18+Y22+Y24</f>
        <v>0</v>
      </c>
      <c r="Z14" s="151">
        <v>0</v>
      </c>
      <c r="AB14" s="151">
        <f>AB15+AB16+AB17+AB18+AB22+AB24</f>
        <v>0</v>
      </c>
      <c r="AC14" s="151">
        <v>0</v>
      </c>
      <c r="AE14" s="151">
        <f>AE15+AE16+AE17+AE18+AE22+AE24</f>
        <v>0</v>
      </c>
      <c r="AF14" s="151">
        <v>0</v>
      </c>
    </row>
    <row r="15" spans="1:32" s="145" customFormat="1" ht="15">
      <c r="A15" s="269" t="s">
        <v>323</v>
      </c>
      <c r="B15" s="52" t="s">
        <v>217</v>
      </c>
      <c r="C15" s="272"/>
      <c r="AE15" s="145">
        <v>0</v>
      </c>
      <c r="AF15" s="145">
        <v>0</v>
      </c>
    </row>
    <row r="16" spans="1:32" s="145" customFormat="1" ht="15">
      <c r="A16" s="52" t="s">
        <v>268</v>
      </c>
      <c r="B16" s="52" t="s">
        <v>218</v>
      </c>
      <c r="C16" s="268"/>
      <c r="F16" s="144"/>
      <c r="I16" s="144"/>
      <c r="L16" s="144"/>
      <c r="O16" s="144"/>
      <c r="R16" s="144"/>
      <c r="U16" s="144"/>
      <c r="X16" s="144"/>
      <c r="AE16" s="145">
        <v>0</v>
      </c>
      <c r="AF16" s="145">
        <v>0</v>
      </c>
    </row>
    <row r="17" spans="1:32" s="145" customFormat="1" ht="15">
      <c r="A17" s="52" t="s">
        <v>269</v>
      </c>
      <c r="B17" s="52" t="s">
        <v>219</v>
      </c>
      <c r="C17" s="268"/>
      <c r="F17" s="144"/>
      <c r="I17" s="144"/>
      <c r="L17" s="144"/>
      <c r="O17" s="144"/>
      <c r="R17" s="144"/>
      <c r="U17" s="144"/>
      <c r="X17" s="144"/>
      <c r="AE17" s="145">
        <v>0</v>
      </c>
      <c r="AF17" s="145">
        <v>0</v>
      </c>
    </row>
    <row r="18" spans="1:32" s="145" customFormat="1" ht="15">
      <c r="A18" s="273" t="s">
        <v>329</v>
      </c>
      <c r="B18" s="267" t="s">
        <v>213</v>
      </c>
      <c r="C18" s="272"/>
      <c r="D18" s="151">
        <v>0</v>
      </c>
      <c r="E18" s="151">
        <v>0</v>
      </c>
      <c r="G18" s="151">
        <v>0</v>
      </c>
      <c r="H18" s="151">
        <v>0</v>
      </c>
      <c r="J18" s="151">
        <v>0</v>
      </c>
      <c r="K18" s="151">
        <v>0</v>
      </c>
      <c r="M18" s="151">
        <v>0</v>
      </c>
      <c r="N18" s="151">
        <v>0</v>
      </c>
      <c r="P18" s="151">
        <v>0</v>
      </c>
      <c r="Q18" s="151">
        <v>0</v>
      </c>
      <c r="S18" s="151">
        <v>0</v>
      </c>
      <c r="T18" s="151">
        <v>0</v>
      </c>
      <c r="V18" s="151">
        <v>0</v>
      </c>
      <c r="W18" s="151">
        <v>0</v>
      </c>
      <c r="Y18" s="151">
        <v>0</v>
      </c>
      <c r="Z18" s="151">
        <v>0</v>
      </c>
      <c r="AB18" s="151">
        <v>0</v>
      </c>
      <c r="AC18" s="151">
        <v>0</v>
      </c>
      <c r="AE18" s="151">
        <v>0</v>
      </c>
      <c r="AF18" s="151">
        <v>0</v>
      </c>
    </row>
    <row r="19" spans="1:32" s="145" customFormat="1" ht="15">
      <c r="A19" s="269" t="s">
        <v>270</v>
      </c>
      <c r="B19" s="52" t="s">
        <v>214</v>
      </c>
      <c r="C19" s="272"/>
      <c r="AE19" s="147">
        <v>0</v>
      </c>
      <c r="AF19" s="147">
        <v>0</v>
      </c>
    </row>
    <row r="20" spans="1:32" s="145" customFormat="1" ht="15">
      <c r="A20" s="52" t="s">
        <v>271</v>
      </c>
      <c r="B20" s="52" t="s">
        <v>215</v>
      </c>
      <c r="C20" s="268"/>
      <c r="F20" s="144"/>
      <c r="I20" s="144"/>
      <c r="L20" s="144"/>
      <c r="O20" s="144"/>
      <c r="R20" s="144"/>
      <c r="U20" s="144"/>
      <c r="X20" s="144"/>
      <c r="AE20" s="145">
        <v>0</v>
      </c>
      <c r="AF20" s="145">
        <v>0</v>
      </c>
    </row>
    <row r="21" spans="1:24" s="145" customFormat="1" ht="8.25" customHeight="1">
      <c r="A21" s="52"/>
      <c r="B21" s="52"/>
      <c r="C21" s="268"/>
      <c r="F21" s="144"/>
      <c r="I21" s="144"/>
      <c r="L21" s="144"/>
      <c r="O21" s="144"/>
      <c r="R21" s="144"/>
      <c r="U21" s="144"/>
      <c r="X21" s="144"/>
    </row>
    <row r="22" spans="1:32" s="145" customFormat="1" ht="15">
      <c r="A22" s="52" t="s">
        <v>330</v>
      </c>
      <c r="B22" s="52" t="s">
        <v>186</v>
      </c>
      <c r="C22" s="268"/>
      <c r="F22" s="144"/>
      <c r="I22" s="144"/>
      <c r="L22" s="144"/>
      <c r="O22" s="144"/>
      <c r="R22" s="144"/>
      <c r="U22" s="144"/>
      <c r="X22" s="144"/>
      <c r="AE22" s="146">
        <f>SUM(D22:AB22)</f>
        <v>0</v>
      </c>
      <c r="AF22" s="145">
        <v>0</v>
      </c>
    </row>
    <row r="23" spans="1:24" s="145" customFormat="1" ht="9.75" customHeight="1">
      <c r="A23" s="52"/>
      <c r="B23" s="52"/>
      <c r="C23" s="268"/>
      <c r="F23" s="144"/>
      <c r="I23" s="144"/>
      <c r="L23" s="144"/>
      <c r="O23" s="144"/>
      <c r="R23" s="144"/>
      <c r="U23" s="144"/>
      <c r="X23" s="144"/>
    </row>
    <row r="24" spans="1:32" s="145" customFormat="1" ht="15">
      <c r="A24" s="269" t="s">
        <v>272</v>
      </c>
      <c r="B24" s="52" t="s">
        <v>216</v>
      </c>
      <c r="C24" s="268"/>
      <c r="F24" s="144"/>
      <c r="I24" s="144"/>
      <c r="L24" s="144"/>
      <c r="O24" s="144"/>
      <c r="R24" s="144"/>
      <c r="U24" s="144"/>
      <c r="X24" s="144"/>
      <c r="AE24" s="143">
        <v>0</v>
      </c>
      <c r="AF24" s="143">
        <v>0</v>
      </c>
    </row>
    <row r="25" spans="1:32" s="145" customFormat="1" ht="15.75" thickBot="1">
      <c r="A25" s="267" t="s">
        <v>357</v>
      </c>
      <c r="B25" s="267" t="s">
        <v>185</v>
      </c>
      <c r="C25" s="268"/>
      <c r="D25" s="149">
        <f>D12+D14</f>
        <v>88</v>
      </c>
      <c r="E25" s="149">
        <v>0</v>
      </c>
      <c r="F25" s="144"/>
      <c r="G25" s="149">
        <f>G12+G14</f>
        <v>0</v>
      </c>
      <c r="H25" s="149">
        <v>0</v>
      </c>
      <c r="I25" s="144"/>
      <c r="J25" s="149">
        <f>J12+J14</f>
        <v>816</v>
      </c>
      <c r="K25" s="149">
        <v>0</v>
      </c>
      <c r="L25" s="144"/>
      <c r="M25" s="149">
        <f>M12+M14</f>
        <v>3698</v>
      </c>
      <c r="N25" s="149">
        <v>0</v>
      </c>
      <c r="O25" s="144"/>
      <c r="P25" s="149">
        <f>P12+P14</f>
        <v>0</v>
      </c>
      <c r="Q25" s="149">
        <v>0</v>
      </c>
      <c r="R25" s="144"/>
      <c r="S25" s="149">
        <v>0</v>
      </c>
      <c r="T25" s="149">
        <v>0</v>
      </c>
      <c r="U25" s="144"/>
      <c r="V25" s="149">
        <v>0</v>
      </c>
      <c r="W25" s="149">
        <v>0</v>
      </c>
      <c r="X25" s="144"/>
      <c r="Y25" s="149">
        <f>Y12+Y14</f>
        <v>-5159</v>
      </c>
      <c r="Z25" s="149">
        <v>0</v>
      </c>
      <c r="AB25" s="149">
        <f>AB12+AB14</f>
        <v>-1719</v>
      </c>
      <c r="AC25" s="149">
        <v>0</v>
      </c>
      <c r="AE25" s="281">
        <f>SUM(D25:AB25)</f>
        <v>-2276</v>
      </c>
      <c r="AF25" s="149">
        <v>0</v>
      </c>
    </row>
    <row r="26" spans="1:32" s="145" customFormat="1" ht="24.75" customHeight="1" thickTop="1">
      <c r="A26" s="269" t="s">
        <v>267</v>
      </c>
      <c r="B26" s="52"/>
      <c r="C26" s="268"/>
      <c r="F26" s="144"/>
      <c r="I26" s="144"/>
      <c r="L26" s="144"/>
      <c r="O26" s="144"/>
      <c r="R26" s="144"/>
      <c r="U26" s="144"/>
      <c r="X26" s="144"/>
      <c r="AE26" s="147">
        <v>0</v>
      </c>
      <c r="AF26" s="147"/>
    </row>
    <row r="27" spans="1:32" s="145" customFormat="1" ht="15">
      <c r="A27" s="271" t="s">
        <v>359</v>
      </c>
      <c r="B27" s="271" t="s">
        <v>184</v>
      </c>
      <c r="C27" s="272"/>
      <c r="D27" s="151">
        <f>D28+D29+D30+D31+D35+D37</f>
        <v>0</v>
      </c>
      <c r="E27" s="151">
        <v>0</v>
      </c>
      <c r="G27" s="151">
        <f>G28+G29+G30+G31+G35+G37</f>
        <v>0</v>
      </c>
      <c r="H27" s="151">
        <v>0</v>
      </c>
      <c r="J27" s="151">
        <f>J28+J29+J30+J31+J35+J37</f>
        <v>0</v>
      </c>
      <c r="K27" s="151">
        <v>0</v>
      </c>
      <c r="M27" s="151">
        <f>M28+M29+M30+M31+M35+M37</f>
        <v>0</v>
      </c>
      <c r="N27" s="151">
        <v>0</v>
      </c>
      <c r="P27" s="151">
        <f>P28+P29+P30+P31+P35+P37</f>
        <v>0</v>
      </c>
      <c r="Q27" s="151">
        <v>0</v>
      </c>
      <c r="S27" s="151">
        <v>0</v>
      </c>
      <c r="T27" s="151">
        <v>0</v>
      </c>
      <c r="V27" s="151">
        <v>0</v>
      </c>
      <c r="W27" s="151">
        <v>0</v>
      </c>
      <c r="Y27" s="151">
        <f>Y28+Y29+Y30+Y31+Y35+Y37+Y39</f>
        <v>-1719</v>
      </c>
      <c r="Z27" s="151">
        <v>0</v>
      </c>
      <c r="AB27" s="151">
        <f>AB28+AB29+AB30+AB31+AB35+AB37+AB39</f>
        <v>1651</v>
      </c>
      <c r="AC27" s="151">
        <v>0</v>
      </c>
      <c r="AE27" s="151">
        <f>AE28+AE29+AE30+AE31+AE35+AE37+AE39</f>
        <v>-68</v>
      </c>
      <c r="AF27" s="151">
        <v>0</v>
      </c>
    </row>
    <row r="28" spans="1:32" s="145" customFormat="1" ht="15">
      <c r="A28" s="269" t="s">
        <v>305</v>
      </c>
      <c r="B28" s="269" t="s">
        <v>187</v>
      </c>
      <c r="C28" s="268"/>
      <c r="F28" s="144"/>
      <c r="I28" s="144"/>
      <c r="L28" s="144"/>
      <c r="O28" s="144"/>
      <c r="R28" s="144"/>
      <c r="U28" s="144"/>
      <c r="X28" s="144"/>
      <c r="AE28" s="145">
        <v>0</v>
      </c>
      <c r="AF28" s="145">
        <v>0</v>
      </c>
    </row>
    <row r="29" spans="1:32" s="145" customFormat="1" ht="15">
      <c r="A29" s="52" t="s">
        <v>268</v>
      </c>
      <c r="B29" s="269"/>
      <c r="C29" s="268"/>
      <c r="F29" s="144"/>
      <c r="I29" s="144"/>
      <c r="L29" s="144"/>
      <c r="O29" s="144"/>
      <c r="R29" s="144"/>
      <c r="U29" s="144"/>
      <c r="X29" s="144"/>
      <c r="AE29" s="145">
        <v>0</v>
      </c>
      <c r="AF29" s="145">
        <v>0</v>
      </c>
    </row>
    <row r="30" spans="1:32" s="145" customFormat="1" ht="15">
      <c r="A30" s="52" t="s">
        <v>269</v>
      </c>
      <c r="B30" s="269"/>
      <c r="C30" s="268"/>
      <c r="F30" s="144"/>
      <c r="I30" s="144"/>
      <c r="L30" s="144"/>
      <c r="O30" s="144"/>
      <c r="R30" s="144"/>
      <c r="U30" s="144"/>
      <c r="X30" s="144"/>
      <c r="AE30" s="145">
        <v>0</v>
      </c>
      <c r="AF30" s="145">
        <v>0</v>
      </c>
    </row>
    <row r="31" spans="1:32" s="145" customFormat="1" ht="15">
      <c r="A31" s="273" t="s">
        <v>329</v>
      </c>
      <c r="B31" s="267" t="s">
        <v>213</v>
      </c>
      <c r="C31" s="272"/>
      <c r="D31" s="151">
        <v>0</v>
      </c>
      <c r="E31" s="151">
        <v>0</v>
      </c>
      <c r="G31" s="151">
        <v>0</v>
      </c>
      <c r="H31" s="151">
        <v>0</v>
      </c>
      <c r="J31" s="151">
        <v>0</v>
      </c>
      <c r="K31" s="151">
        <v>0</v>
      </c>
      <c r="M31" s="151">
        <v>0</v>
      </c>
      <c r="N31" s="151">
        <v>0</v>
      </c>
      <c r="P31" s="151">
        <v>0</v>
      </c>
      <c r="Q31" s="151">
        <v>0</v>
      </c>
      <c r="S31" s="151">
        <v>0</v>
      </c>
      <c r="T31" s="151">
        <v>0</v>
      </c>
      <c r="V31" s="151">
        <v>0</v>
      </c>
      <c r="W31" s="151">
        <v>0</v>
      </c>
      <c r="Y31" s="151">
        <v>0</v>
      </c>
      <c r="Z31" s="151">
        <v>0</v>
      </c>
      <c r="AB31" s="151">
        <v>0</v>
      </c>
      <c r="AC31" s="151">
        <v>0</v>
      </c>
      <c r="AE31" s="151">
        <v>0</v>
      </c>
      <c r="AF31" s="151">
        <v>0</v>
      </c>
    </row>
    <row r="32" spans="1:32" s="145" customFormat="1" ht="15">
      <c r="A32" s="269" t="s">
        <v>270</v>
      </c>
      <c r="B32" s="52" t="s">
        <v>214</v>
      </c>
      <c r="C32" s="272"/>
      <c r="AE32" s="145">
        <v>0</v>
      </c>
      <c r="AF32" s="145">
        <v>0</v>
      </c>
    </row>
    <row r="33" spans="1:32" s="145" customFormat="1" ht="15">
      <c r="A33" s="52" t="s">
        <v>271</v>
      </c>
      <c r="B33" s="52" t="s">
        <v>214</v>
      </c>
      <c r="C33" s="268"/>
      <c r="F33" s="144"/>
      <c r="I33" s="144"/>
      <c r="L33" s="144"/>
      <c r="O33" s="144"/>
      <c r="R33" s="144"/>
      <c r="U33" s="144"/>
      <c r="X33" s="144"/>
      <c r="AE33" s="145">
        <v>0</v>
      </c>
      <c r="AF33" s="145">
        <v>0</v>
      </c>
    </row>
    <row r="34" spans="1:24" s="145" customFormat="1" ht="9.75" customHeight="1">
      <c r="A34" s="52"/>
      <c r="B34" s="52" t="s">
        <v>215</v>
      </c>
      <c r="C34" s="268"/>
      <c r="F34" s="144"/>
      <c r="I34" s="144"/>
      <c r="L34" s="144"/>
      <c r="O34" s="144"/>
      <c r="R34" s="144"/>
      <c r="U34" s="144"/>
      <c r="X34" s="144"/>
    </row>
    <row r="35" spans="1:32" s="145" customFormat="1" ht="15">
      <c r="A35" s="52" t="s">
        <v>330</v>
      </c>
      <c r="B35" s="269"/>
      <c r="C35" s="268"/>
      <c r="F35" s="144"/>
      <c r="I35" s="144"/>
      <c r="L35" s="144"/>
      <c r="O35" s="144"/>
      <c r="R35" s="144"/>
      <c r="U35" s="144"/>
      <c r="X35" s="144"/>
      <c r="AB35" s="145">
        <v>-68</v>
      </c>
      <c r="AE35" s="146">
        <f>SUM(D35:AB35)</f>
        <v>-68</v>
      </c>
      <c r="AF35" s="145">
        <v>0</v>
      </c>
    </row>
    <row r="36" spans="1:24" s="145" customFormat="1" ht="10.5" customHeight="1">
      <c r="A36" s="52"/>
      <c r="B36" s="269" t="s">
        <v>186</v>
      </c>
      <c r="C36" s="268"/>
      <c r="F36" s="144"/>
      <c r="I36" s="144"/>
      <c r="L36" s="144"/>
      <c r="O36" s="144"/>
      <c r="R36" s="144"/>
      <c r="U36" s="144"/>
      <c r="X36" s="144"/>
    </row>
    <row r="37" spans="1:32" s="145" customFormat="1" ht="15">
      <c r="A37" s="269" t="s">
        <v>272</v>
      </c>
      <c r="B37" s="269" t="s">
        <v>188</v>
      </c>
      <c r="C37" s="268"/>
      <c r="F37" s="144"/>
      <c r="I37" s="144"/>
      <c r="L37" s="144"/>
      <c r="O37" s="144"/>
      <c r="R37" s="144"/>
      <c r="U37" s="144"/>
      <c r="X37" s="144"/>
      <c r="Y37" s="145">
        <v>-1719</v>
      </c>
      <c r="AB37" s="145">
        <v>1719</v>
      </c>
      <c r="AE37" s="145">
        <v>0</v>
      </c>
      <c r="AF37" s="145">
        <v>0</v>
      </c>
    </row>
    <row r="38" spans="1:24" s="145" customFormat="1" ht="15">
      <c r="A38" s="269"/>
      <c r="B38" s="269"/>
      <c r="C38" s="268"/>
      <c r="F38" s="144"/>
      <c r="I38" s="144"/>
      <c r="L38" s="144"/>
      <c r="O38" s="144"/>
      <c r="R38" s="144"/>
      <c r="U38" s="144"/>
      <c r="X38" s="144"/>
    </row>
    <row r="39" spans="1:31" s="145" customFormat="1" ht="15">
      <c r="A39" s="270" t="s">
        <v>341</v>
      </c>
      <c r="B39" s="269"/>
      <c r="C39" s="268"/>
      <c r="F39" s="144"/>
      <c r="I39" s="144"/>
      <c r="L39" s="144"/>
      <c r="O39" s="144"/>
      <c r="R39" s="144"/>
      <c r="U39" s="144"/>
      <c r="X39" s="144"/>
      <c r="AE39" s="145">
        <f>Y39+AB39</f>
        <v>0</v>
      </c>
    </row>
    <row r="40" spans="1:32" s="145" customFormat="1" ht="15.75" thickBot="1">
      <c r="A40" s="267" t="s">
        <v>358</v>
      </c>
      <c r="B40" s="274" t="s">
        <v>220</v>
      </c>
      <c r="C40" s="268"/>
      <c r="D40" s="149">
        <f>D25+D27</f>
        <v>88</v>
      </c>
      <c r="E40" s="149">
        <v>0</v>
      </c>
      <c r="F40" s="144"/>
      <c r="G40" s="149">
        <f>G25+G27</f>
        <v>0</v>
      </c>
      <c r="H40" s="149">
        <v>0</v>
      </c>
      <c r="I40" s="144"/>
      <c r="J40" s="149">
        <f>J25+J27</f>
        <v>816</v>
      </c>
      <c r="K40" s="149">
        <v>0</v>
      </c>
      <c r="L40" s="144"/>
      <c r="M40" s="149">
        <f>M25+M27</f>
        <v>3698</v>
      </c>
      <c r="N40" s="149">
        <v>0</v>
      </c>
      <c r="O40" s="144"/>
      <c r="P40" s="149">
        <f>P25+P27</f>
        <v>0</v>
      </c>
      <c r="Q40" s="149">
        <v>0</v>
      </c>
      <c r="R40" s="144"/>
      <c r="S40" s="149">
        <v>0</v>
      </c>
      <c r="T40" s="149">
        <v>0</v>
      </c>
      <c r="U40" s="144"/>
      <c r="V40" s="149">
        <v>0</v>
      </c>
      <c r="W40" s="149">
        <v>0</v>
      </c>
      <c r="X40" s="144"/>
      <c r="Y40" s="149">
        <f>Y25+Y27</f>
        <v>-6878</v>
      </c>
      <c r="Z40" s="149">
        <v>0</v>
      </c>
      <c r="AB40" s="149">
        <f>AB25+AB27</f>
        <v>-68</v>
      </c>
      <c r="AC40" s="149">
        <v>0</v>
      </c>
      <c r="AE40" s="281">
        <f>SUM(D40:AB40)</f>
        <v>-2344</v>
      </c>
      <c r="AF40" s="149">
        <v>0</v>
      </c>
    </row>
    <row r="41" spans="1:27" s="145" customFormat="1" ht="15.75" thickTop="1">
      <c r="A41" s="267"/>
      <c r="B41" s="267"/>
      <c r="C41" s="268"/>
      <c r="F41" s="144"/>
      <c r="I41" s="144"/>
      <c r="L41" s="144"/>
      <c r="O41" s="144"/>
      <c r="R41" s="144"/>
      <c r="U41" s="144"/>
      <c r="V41" s="144"/>
      <c r="W41" s="144"/>
      <c r="X41" s="144"/>
      <c r="Y41" s="144"/>
      <c r="Z41" s="144"/>
      <c r="AA41" s="144"/>
    </row>
    <row r="42" spans="1:27" s="145" customFormat="1" ht="15">
      <c r="A42" s="267"/>
      <c r="B42" s="267"/>
      <c r="C42" s="268"/>
      <c r="F42" s="144"/>
      <c r="I42" s="144"/>
      <c r="L42" s="144"/>
      <c r="O42" s="144"/>
      <c r="R42" s="144"/>
      <c r="U42" s="144"/>
      <c r="V42" s="144"/>
      <c r="W42" s="144"/>
      <c r="X42" s="144"/>
      <c r="Y42" s="144"/>
      <c r="Z42" s="144"/>
      <c r="AA42" s="144"/>
    </row>
    <row r="43" spans="1:27" s="145" customFormat="1" ht="15">
      <c r="A43" s="267"/>
      <c r="B43" s="267"/>
      <c r="C43" s="268"/>
      <c r="F43" s="144"/>
      <c r="I43" s="144"/>
      <c r="L43" s="144"/>
      <c r="O43" s="144"/>
      <c r="R43" s="144"/>
      <c r="U43" s="144"/>
      <c r="V43" s="144"/>
      <c r="W43" s="144"/>
      <c r="X43" s="144"/>
      <c r="Y43" s="144"/>
      <c r="Z43" s="144"/>
      <c r="AA43" s="144"/>
    </row>
    <row r="44" spans="1:27" s="145" customFormat="1" ht="15">
      <c r="A44" s="267"/>
      <c r="B44" s="267"/>
      <c r="C44" s="268"/>
      <c r="F44" s="144"/>
      <c r="I44" s="144"/>
      <c r="L44" s="144"/>
      <c r="O44" s="144"/>
      <c r="R44" s="144"/>
      <c r="U44" s="144"/>
      <c r="V44" s="144"/>
      <c r="W44" s="144"/>
      <c r="X44" s="144"/>
      <c r="Y44" s="144"/>
      <c r="Z44" s="144"/>
      <c r="AA44" s="144"/>
    </row>
    <row r="45" spans="1:27" s="145" customFormat="1" ht="15">
      <c r="A45" s="267"/>
      <c r="B45" s="267"/>
      <c r="C45" s="268"/>
      <c r="F45" s="144"/>
      <c r="I45" s="144"/>
      <c r="L45" s="144"/>
      <c r="O45" s="144"/>
      <c r="R45" s="144"/>
      <c r="U45" s="144"/>
      <c r="V45" s="144"/>
      <c r="W45" s="144"/>
      <c r="X45" s="144"/>
      <c r="Y45" s="144"/>
      <c r="Z45" s="144"/>
      <c r="AA45" s="144"/>
    </row>
    <row r="46" spans="1:32" s="156" customFormat="1" ht="15">
      <c r="A46" s="60" t="s">
        <v>316</v>
      </c>
      <c r="B46" s="61"/>
      <c r="C46" s="152"/>
      <c r="D46" s="153"/>
      <c r="E46" s="153"/>
      <c r="F46" s="153"/>
      <c r="G46" s="153"/>
      <c r="H46" s="153"/>
      <c r="I46" s="153"/>
      <c r="J46" s="154"/>
      <c r="K46" s="154"/>
      <c r="L46" s="155"/>
      <c r="M46" s="154"/>
      <c r="AE46" s="157"/>
      <c r="AF46" s="157"/>
    </row>
    <row r="47" spans="1:32" s="156" customFormat="1" ht="15">
      <c r="A47" s="287" t="s">
        <v>352</v>
      </c>
      <c r="B47" s="61" t="s">
        <v>292</v>
      </c>
      <c r="C47" s="66"/>
      <c r="D47" s="154"/>
      <c r="E47" s="154"/>
      <c r="F47" s="154"/>
      <c r="G47" s="154"/>
      <c r="H47" s="154"/>
      <c r="I47" s="154"/>
      <c r="J47" s="154"/>
      <c r="K47" s="154"/>
      <c r="L47" s="155"/>
      <c r="M47" s="154"/>
      <c r="AE47" s="157"/>
      <c r="AF47" s="157"/>
    </row>
    <row r="48" spans="1:32" s="158" customFormat="1" ht="15">
      <c r="A48" s="8"/>
      <c r="B48" s="8"/>
      <c r="C48" s="7"/>
      <c r="N48" s="144"/>
      <c r="Q48" s="144"/>
      <c r="T48" s="144"/>
      <c r="W48" s="144"/>
      <c r="Z48" s="144"/>
      <c r="AC48" s="144"/>
      <c r="AD48" s="144"/>
      <c r="AE48" s="145"/>
      <c r="AF48" s="145"/>
    </row>
    <row r="49" spans="1:7" s="82" customFormat="1" ht="15">
      <c r="A49" s="63" t="s">
        <v>266</v>
      </c>
      <c r="B49" s="62" t="s">
        <v>291</v>
      </c>
      <c r="C49" s="109"/>
      <c r="D49" s="109"/>
      <c r="E49" s="109"/>
      <c r="F49" s="110"/>
      <c r="G49" s="109"/>
    </row>
    <row r="50" spans="1:7" s="82" customFormat="1" ht="15">
      <c r="A50" s="3" t="s">
        <v>337</v>
      </c>
      <c r="B50" s="111"/>
      <c r="C50" s="109"/>
      <c r="D50" s="109"/>
      <c r="E50" s="109"/>
      <c r="F50" s="110"/>
      <c r="G50" s="109"/>
    </row>
    <row r="51" spans="1:7" s="82" customFormat="1" ht="15">
      <c r="A51" s="65"/>
      <c r="B51" s="112"/>
      <c r="C51" s="109"/>
      <c r="D51" s="109"/>
      <c r="E51" s="109"/>
      <c r="F51" s="110"/>
      <c r="G51" s="109"/>
    </row>
    <row r="52" spans="1:7" s="82" customFormat="1" ht="15">
      <c r="A52" s="63" t="s">
        <v>4</v>
      </c>
      <c r="B52" s="4" t="s">
        <v>143</v>
      </c>
      <c r="C52" s="109"/>
      <c r="D52" s="109"/>
      <c r="E52" s="109"/>
      <c r="F52" s="110"/>
      <c r="G52" s="109"/>
    </row>
    <row r="53" spans="1:7" s="82" customFormat="1" ht="15">
      <c r="A53" s="3" t="s">
        <v>334</v>
      </c>
      <c r="B53" s="113"/>
      <c r="C53" s="109"/>
      <c r="D53" s="109"/>
      <c r="E53" s="109"/>
      <c r="F53" s="110"/>
      <c r="G53" s="109"/>
    </row>
    <row r="54" spans="1:3" ht="15">
      <c r="A54" s="4"/>
      <c r="B54" s="62"/>
      <c r="C54" s="6"/>
    </row>
    <row r="55" spans="1:3" ht="15">
      <c r="A55" s="62" t="s">
        <v>342</v>
      </c>
      <c r="B55" s="65"/>
      <c r="C55" s="6"/>
    </row>
    <row r="56" spans="1:3" ht="15">
      <c r="A56" s="65"/>
      <c r="B56" s="65"/>
      <c r="C56" s="6"/>
    </row>
    <row r="57" spans="1:3" ht="15">
      <c r="A57" s="65"/>
      <c r="B57" s="65"/>
      <c r="C57" s="6"/>
    </row>
    <row r="58" spans="1:3" ht="15">
      <c r="A58" s="4"/>
      <c r="B58" s="4"/>
      <c r="C58" s="7"/>
    </row>
    <row r="59" spans="1:3" ht="15">
      <c r="A59" s="8"/>
      <c r="B59" s="8"/>
      <c r="C59" s="7"/>
    </row>
    <row r="60" spans="1:3" ht="15">
      <c r="A60" s="5"/>
      <c r="B60" s="5"/>
      <c r="C60" s="162"/>
    </row>
    <row r="61" spans="1:3" ht="15">
      <c r="A61" s="275"/>
      <c r="B61" s="275"/>
      <c r="C61" s="275"/>
    </row>
    <row r="62" spans="1:3" ht="15">
      <c r="A62" s="276"/>
      <c r="B62" s="276"/>
      <c r="C62" s="276"/>
    </row>
    <row r="63" spans="1:3" ht="15">
      <c r="A63" s="277"/>
      <c r="B63" s="277"/>
      <c r="C63" s="277"/>
    </row>
    <row r="64" spans="1:3" ht="15">
      <c r="A64" s="277"/>
      <c r="B64" s="277"/>
      <c r="C64" s="277"/>
    </row>
    <row r="65" spans="1:3" ht="15">
      <c r="A65" s="277"/>
      <c r="B65" s="277"/>
      <c r="C65" s="277"/>
    </row>
    <row r="66" spans="1:3" ht="15">
      <c r="A66" s="277"/>
      <c r="B66" s="277"/>
      <c r="C66" s="277"/>
    </row>
    <row r="67" spans="1:3" ht="15">
      <c r="A67" s="277"/>
      <c r="B67" s="277"/>
      <c r="C67" s="277"/>
    </row>
    <row r="68" spans="1:3" ht="15">
      <c r="A68" s="277"/>
      <c r="B68" s="277"/>
      <c r="C68" s="277"/>
    </row>
    <row r="69" spans="1:3" ht="15">
      <c r="A69" s="277"/>
      <c r="B69" s="277"/>
      <c r="C69" s="277"/>
    </row>
    <row r="70" spans="1:3" ht="15">
      <c r="A70" s="277"/>
      <c r="B70" s="277"/>
      <c r="C70" s="277"/>
    </row>
    <row r="71" spans="1:3" ht="15">
      <c r="A71" s="163"/>
      <c r="B71" s="163"/>
      <c r="C71" s="163"/>
    </row>
  </sheetData>
  <sheetProtection/>
  <mergeCells count="25">
    <mergeCell ref="AF6:AF7"/>
    <mergeCell ref="V6:V7"/>
    <mergeCell ref="W6:W7"/>
    <mergeCell ref="AB6:AB7"/>
    <mergeCell ref="Z6:Z7"/>
    <mergeCell ref="Y6:Y7"/>
    <mergeCell ref="AC6:AC7"/>
    <mergeCell ref="K6:K7"/>
    <mergeCell ref="M6:M7"/>
    <mergeCell ref="N6:N7"/>
    <mergeCell ref="P6:P7"/>
    <mergeCell ref="Q6:Q7"/>
    <mergeCell ref="AE6:AE7"/>
    <mergeCell ref="S6:S7"/>
    <mergeCell ref="T6:T7"/>
    <mergeCell ref="D6:D7"/>
    <mergeCell ref="E6:E7"/>
    <mergeCell ref="G6:G7"/>
    <mergeCell ref="H6:H7"/>
    <mergeCell ref="AB4:AB5"/>
    <mergeCell ref="J3:J4"/>
    <mergeCell ref="K3:K4"/>
    <mergeCell ref="M3:M4"/>
    <mergeCell ref="N3:N4"/>
    <mergeCell ref="J6:J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3M TRANSSTROY MSFO</dc:title>
  <dc:subject/>
  <dc:creator>ALEXANDER AGOV</dc:creator>
  <cp:keywords/>
  <dc:description/>
  <cp:lastModifiedBy>Toni</cp:lastModifiedBy>
  <cp:lastPrinted>2015-04-29T12:03:07Z</cp:lastPrinted>
  <dcterms:created xsi:type="dcterms:W3CDTF">2003-02-07T14:36:34Z</dcterms:created>
  <dcterms:modified xsi:type="dcterms:W3CDTF">2015-04-29T12:04:58Z</dcterms:modified>
  <cp:category/>
  <cp:version/>
  <cp:contentType/>
  <cp:contentStatus/>
</cp:coreProperties>
</file>