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24226"/>
  <bookViews>
    <workbookView xWindow="65416" yWindow="65416" windowWidth="29040" windowHeight="15840" tabRatio="814" firstSheet="2" activeTab="7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reportConsolidation">'Начална'!$A$3</definedName>
    <definedName name="startDate">'Начална'!$B$9</definedName>
    <definedName name="_xlnm.Print_Titles" localSheetId="1">'1-Баланс'!$9:$9</definedName>
    <definedName name="_xlnm.Print_Titles" localSheetId="5">'Справка 5'!$8:$9</definedName>
  </definedNames>
  <calcPr calcId="191029"/>
  <extLst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<sst xmlns="http://schemas.openxmlformats.org/spreadsheetml/2006/main" count="4318" uniqueCount="999">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</sst>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48">
    <xf numFmtId="0" fontId="0" fillId="0" borderId="0" xfId="0"/>
    <xf numFmtId="0" fontId="3" fillId="0" borderId="1" xfId="34" applyFont="1" applyBorder="1" applyAlignment="1" applyProtection="1">
      <alignment horizontal="centerContinuous" vertical="center" wrapText="1"/>
      <protection/>
    </xf>
    <xf numFmtId="0" fontId="4" fillId="0" borderId="2" xfId="34" applyFont="1" applyBorder="1" applyAlignment="1" applyProtection="1">
      <alignment horizontal="centerContinuous" vertical="center" wrapText="1"/>
      <protection/>
    </xf>
    <xf numFmtId="0" fontId="3" fillId="0" borderId="3" xfId="34" applyFont="1" applyBorder="1" applyAlignment="1" applyProtection="1">
      <alignment horizontal="centerContinuous" vertical="center" wrapText="1"/>
      <protection/>
    </xf>
    <xf numFmtId="0" fontId="4" fillId="0" borderId="4" xfId="34" applyFont="1" applyBorder="1" applyAlignment="1" applyProtection="1">
      <alignment horizontal="centerContinuous" vertical="center" wrapText="1"/>
      <protection/>
    </xf>
    <xf numFmtId="0" fontId="3" fillId="0" borderId="3" xfId="34" applyFont="1" applyBorder="1" applyAlignment="1" applyProtection="1">
      <alignment horizontal="centerContinuous" vertical="center"/>
      <protection/>
    </xf>
    <xf numFmtId="0" fontId="3" fillId="0" borderId="4" xfId="34" applyFont="1" applyBorder="1" applyAlignment="1" applyProtection="1">
      <alignment horizontal="centerContinuous" vertical="center"/>
      <protection/>
    </xf>
    <xf numFmtId="0" fontId="4" fillId="0" borderId="5" xfId="34" applyFont="1" applyBorder="1" applyAlignment="1" applyProtection="1">
      <alignment horizontal="right" vertical="center" wrapText="1"/>
      <protection/>
    </xf>
    <xf numFmtId="0" fontId="4" fillId="0" borderId="1" xfId="34" applyFont="1" applyBorder="1" applyAlignment="1" applyProtection="1">
      <alignment horizontal="left" vertical="center" wrapText="1"/>
      <protection/>
    </xf>
    <xf numFmtId="0" fontId="4" fillId="0" borderId="2" xfId="34" applyFont="1" applyBorder="1" applyAlignment="1" applyProtection="1">
      <alignment horizontal="left" vertical="center" wrapText="1"/>
      <protection/>
    </xf>
    <xf numFmtId="0" fontId="4" fillId="0" borderId="5" xfId="34" applyFont="1" applyBorder="1" applyAlignment="1" applyProtection="1">
      <alignment horizontal="right"/>
      <protection/>
    </xf>
    <xf numFmtId="0" fontId="4" fillId="0" borderId="0" xfId="23" applyFont="1" applyProtection="1">
      <alignment/>
      <protection/>
    </xf>
    <xf numFmtId="0" fontId="6" fillId="0" borderId="0" xfId="23" applyFont="1" applyFill="1" applyProtection="1">
      <alignment/>
      <protection/>
    </xf>
    <xf numFmtId="0" fontId="4" fillId="0" borderId="0" xfId="23" applyFont="1" applyFill="1" applyProtection="1">
      <alignment/>
      <protection/>
    </xf>
    <xf numFmtId="0" fontId="4" fillId="0" borderId="0" xfId="0" applyFont="1" applyProtection="1"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0" applyFont="1" applyBorder="1" applyAlignment="1" applyProtection="1">
      <alignment horizontal="centerContinuous" vertical="center"/>
      <protection/>
    </xf>
    <xf numFmtId="0" fontId="3" fillId="0" borderId="0" xfId="30" applyFont="1" applyBorder="1" applyAlignment="1" applyProtection="1">
      <alignment horizontal="center" vertical="center"/>
      <protection/>
    </xf>
    <xf numFmtId="0" fontId="4" fillId="0" borderId="0" xfId="30" applyFont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Continuous" vertical="center"/>
      <protection hidden="1"/>
    </xf>
    <xf numFmtId="0" fontId="3" fillId="0" borderId="0" xfId="30" applyFont="1" applyBorder="1" applyAlignment="1" applyProtection="1">
      <alignment horizontal="center" vertical="center"/>
      <protection hidden="1"/>
    </xf>
    <xf numFmtId="0" fontId="4" fillId="0" borderId="0" xfId="30" applyFont="1" applyAlignment="1" applyProtection="1">
      <alignment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0" xfId="30" applyFont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4" fillId="0" borderId="0" xfId="32" applyFont="1" applyBorder="1" applyProtection="1">
      <alignment/>
      <protection/>
    </xf>
    <xf numFmtId="0" fontId="4" fillId="0" borderId="0" xfId="32" applyFont="1" applyBorder="1" applyAlignment="1" applyProtection="1">
      <alignment wrapText="1"/>
      <protection/>
    </xf>
    <xf numFmtId="0" fontId="6" fillId="0" borderId="0" xfId="32" applyFont="1" applyAlignment="1" applyProtection="1">
      <alignment horizontal="center"/>
      <protection/>
    </xf>
    <xf numFmtId="0" fontId="4" fillId="0" borderId="0" xfId="30" applyFont="1" applyBorder="1" applyAlignment="1" applyProtection="1">
      <alignment horizontal="centerContinuous" vertical="center" wrapText="1"/>
      <protection/>
    </xf>
    <xf numFmtId="0" fontId="3" fillId="0" borderId="0" xfId="30" applyFont="1" applyAlignment="1" applyProtection="1">
      <alignment vertical="center" wrapText="1"/>
      <protection/>
    </xf>
    <xf numFmtId="0" fontId="14" fillId="0" borderId="0" xfId="30" applyFont="1" applyBorder="1" applyAlignment="1" applyProtection="1">
      <alignment horizontal="centerContinuous" vertical="center"/>
      <protection/>
    </xf>
    <xf numFmtId="0" fontId="15" fillId="0" borderId="0" xfId="30" applyFont="1" applyBorder="1" applyAlignment="1" applyProtection="1">
      <alignment horizontal="centerContinuous" vertical="center"/>
      <protection/>
    </xf>
    <xf numFmtId="0" fontId="3" fillId="0" borderId="0" xfId="30" applyFont="1" applyAlignment="1" applyProtection="1">
      <alignment horizontal="centerContinuous" vertical="center"/>
      <protection/>
    </xf>
    <xf numFmtId="0" fontId="4" fillId="0" borderId="0" xfId="29" applyFont="1" applyProtection="1">
      <alignment/>
      <protection/>
    </xf>
    <xf numFmtId="0" fontId="14" fillId="0" borderId="0" xfId="30" applyFont="1" applyBorder="1" applyAlignment="1" applyProtection="1">
      <alignment horizontal="centerContinuous" vertical="center" wrapText="1"/>
      <protection/>
    </xf>
    <xf numFmtId="0" fontId="3" fillId="0" borderId="0" xfId="28" applyFont="1" applyAlignment="1" applyProtection="1">
      <alignment horizontal="center"/>
      <protection/>
    </xf>
    <xf numFmtId="0" fontId="4" fillId="0" borderId="0" xfId="3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28" applyFont="1" applyBorder="1" applyAlignment="1" applyProtection="1">
      <alignment vertical="justify" wrapText="1"/>
      <protection/>
    </xf>
    <xf numFmtId="0" fontId="4" fillId="0" borderId="0" xfId="30" applyFont="1" applyAlignment="1" applyProtection="1">
      <alignment vertical="top" wrapText="1"/>
      <protection/>
    </xf>
    <xf numFmtId="0" fontId="3" fillId="0" borderId="0" xfId="28" applyFont="1" applyBorder="1" applyAlignment="1" applyProtection="1">
      <alignment vertical="justify" wrapText="1"/>
      <protection/>
    </xf>
    <xf numFmtId="0" fontId="3" fillId="0" borderId="0" xfId="28" applyFont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Border="1" applyAlignment="1" applyProtection="1">
      <alignment vertical="center"/>
      <protection hidden="1"/>
    </xf>
    <xf numFmtId="0" fontId="4" fillId="0" borderId="0" xfId="30" applyFont="1" applyBorder="1" applyAlignment="1" applyProtection="1">
      <alignment horizontal="right" vertical="center"/>
      <protection hidden="1"/>
    </xf>
    <xf numFmtId="165" fontId="4" fillId="0" borderId="0" xfId="30" applyNumberFormat="1" applyFont="1" applyAlignment="1" applyProtection="1">
      <alignment horizontal="left" vertical="center"/>
      <protection/>
    </xf>
    <xf numFmtId="0" fontId="3" fillId="0" borderId="0" xfId="30" applyFont="1" applyAlignment="1" applyProtection="1">
      <alignment horizontal="center" vertical="center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3" fillId="0" borderId="0" xfId="3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30" applyFont="1" applyBorder="1" applyAlignment="1" applyProtection="1">
      <alignment horizontal="left" vertical="center"/>
      <protection hidden="1"/>
    </xf>
    <xf numFmtId="0" fontId="14" fillId="0" borderId="0" xfId="30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Protection="1"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3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28" applyFont="1" applyAlignment="1" applyProtection="1">
      <alignment horizontal="centerContinuous" vertical="center"/>
      <protection/>
    </xf>
    <xf numFmtId="0" fontId="4" fillId="0" borderId="0" xfId="29" applyFont="1" applyAlignment="1" applyProtection="1">
      <alignment horizontal="centerContinuous" vertical="center"/>
      <protection/>
    </xf>
    <xf numFmtId="0" fontId="4" fillId="0" borderId="0" xfId="30" applyFont="1" applyBorder="1" applyAlignment="1" applyProtection="1">
      <alignment horizontal="centerContinuous" vertical="center"/>
      <protection hidden="1"/>
    </xf>
    <xf numFmtId="0" fontId="4" fillId="0" borderId="0" xfId="30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30" applyNumberFormat="1" applyFont="1" applyAlignment="1" applyProtection="1">
      <alignment horizontal="left" vertical="center" wrapText="1"/>
      <protection/>
    </xf>
    <xf numFmtId="0" fontId="4" fillId="0" borderId="0" xfId="30" applyFont="1" applyBorder="1" applyAlignment="1" applyProtection="1">
      <alignment horizontal="right" vertical="center"/>
      <protection/>
    </xf>
    <xf numFmtId="0" fontId="4" fillId="0" borderId="0" xfId="30" applyFont="1" applyBorder="1" applyAlignment="1" applyProtection="1">
      <alignment vertical="center"/>
      <protection/>
    </xf>
    <xf numFmtId="0" fontId="4" fillId="0" borderId="0" xfId="30" applyFont="1" applyAlignment="1" applyProtection="1">
      <alignment horizontal="center" vertical="center"/>
      <protection/>
    </xf>
    <xf numFmtId="0" fontId="4" fillId="0" borderId="0" xfId="30" applyFont="1" applyBorder="1" applyAlignment="1" applyProtection="1">
      <alignment horizontal="left" vertical="center"/>
      <protection/>
    </xf>
    <xf numFmtId="0" fontId="4" fillId="0" borderId="0" xfId="30" applyFont="1" applyAlignment="1" applyProtection="1">
      <alignment vertical="center"/>
      <protection/>
    </xf>
    <xf numFmtId="0" fontId="3" fillId="0" borderId="6" xfId="30" applyFont="1" applyBorder="1" applyAlignment="1" applyProtection="1">
      <alignment horizontal="center" vertical="center"/>
      <protection/>
    </xf>
    <xf numFmtId="0" fontId="3" fillId="0" borderId="7" xfId="30" applyFont="1" applyBorder="1" applyAlignment="1" applyProtection="1">
      <alignment horizontal="center" vertical="top" wrapText="1"/>
      <protection/>
    </xf>
    <xf numFmtId="14" fontId="3" fillId="0" borderId="7" xfId="30" applyNumberFormat="1" applyFont="1" applyBorder="1" applyAlignment="1" applyProtection="1">
      <alignment horizontal="center" vertical="center" wrapText="1"/>
      <protection/>
    </xf>
    <xf numFmtId="14" fontId="3" fillId="0" borderId="8" xfId="30" applyNumberFormat="1" applyFont="1" applyBorder="1" applyAlignment="1" applyProtection="1">
      <alignment horizontal="center" vertical="center" wrapText="1"/>
      <protection/>
    </xf>
    <xf numFmtId="49" fontId="3" fillId="0" borderId="5" xfId="30" applyNumberFormat="1" applyFont="1" applyBorder="1" applyAlignment="1" applyProtection="1">
      <alignment horizontal="right" vertical="top" wrapText="1"/>
      <protection/>
    </xf>
    <xf numFmtId="0" fontId="9" fillId="2" borderId="9" xfId="30" applyFont="1" applyFill="1" applyBorder="1" applyAlignment="1" applyProtection="1">
      <alignment vertical="top" wrapText="1"/>
      <protection/>
    </xf>
    <xf numFmtId="0" fontId="4" fillId="0" borderId="5" xfId="30" applyFont="1" applyBorder="1" applyAlignment="1" applyProtection="1">
      <alignment horizontal="right" vertical="top" wrapText="1"/>
      <protection/>
    </xf>
    <xf numFmtId="49" fontId="4" fillId="0" borderId="5" xfId="30" applyNumberFormat="1" applyFont="1" applyBorder="1" applyAlignment="1" applyProtection="1">
      <alignment horizontal="right" vertical="top" wrapText="1"/>
      <protection/>
    </xf>
    <xf numFmtId="3" fontId="4" fillId="3" borderId="10" xfId="30" applyNumberFormat="1" applyFont="1" applyFill="1" applyBorder="1" applyAlignment="1" applyProtection="1">
      <alignment vertical="top"/>
      <protection locked="0"/>
    </xf>
    <xf numFmtId="1" fontId="4" fillId="0" borderId="5" xfId="30" applyNumberFormat="1" applyFont="1" applyBorder="1" applyAlignment="1" applyProtection="1">
      <alignment horizontal="right" vertical="top" wrapText="1"/>
      <protection/>
    </xf>
    <xf numFmtId="49" fontId="4" fillId="0" borderId="5" xfId="30" applyNumberFormat="1" applyFont="1" applyFill="1" applyBorder="1" applyAlignment="1" applyProtection="1">
      <alignment horizontal="right" vertical="top" wrapText="1"/>
      <protection/>
    </xf>
    <xf numFmtId="1" fontId="10" fillId="0" borderId="5" xfId="30" applyNumberFormat="1" applyFont="1" applyBorder="1" applyAlignment="1" applyProtection="1">
      <alignment horizontal="right" vertical="top" wrapText="1"/>
      <protection/>
    </xf>
    <xf numFmtId="49" fontId="10" fillId="0" borderId="5" xfId="30" applyNumberFormat="1" applyFont="1" applyBorder="1" applyAlignment="1" applyProtection="1">
      <alignment horizontal="right" vertical="top" wrapText="1"/>
      <protection/>
    </xf>
    <xf numFmtId="49" fontId="10" fillId="0" borderId="5" xfId="30" applyNumberFormat="1" applyFont="1" applyFill="1" applyBorder="1" applyAlignment="1" applyProtection="1">
      <alignment horizontal="right" vertical="top" wrapText="1"/>
      <protection/>
    </xf>
    <xf numFmtId="1" fontId="4" fillId="0" borderId="0" xfId="30" applyNumberFormat="1" applyFont="1" applyAlignment="1" applyProtection="1">
      <alignment vertical="top"/>
      <protection/>
    </xf>
    <xf numFmtId="1" fontId="3" fillId="0" borderId="5" xfId="30" applyNumberFormat="1" applyFont="1" applyBorder="1" applyAlignment="1" applyProtection="1">
      <alignment horizontal="right" vertical="top" wrapText="1"/>
      <protection/>
    </xf>
    <xf numFmtId="0" fontId="8" fillId="2" borderId="9" xfId="30" applyFont="1" applyFill="1" applyBorder="1" applyAlignment="1" applyProtection="1">
      <alignment vertical="top" wrapText="1"/>
      <protection/>
    </xf>
    <xf numFmtId="1" fontId="4" fillId="0" borderId="5" xfId="24" applyNumberFormat="1" applyFont="1" applyBorder="1" applyAlignment="1" applyProtection="1">
      <alignment vertical="top" wrapText="1"/>
      <protection/>
    </xf>
    <xf numFmtId="1" fontId="4" fillId="4" borderId="5" xfId="24" applyNumberFormat="1" applyFont="1" applyFill="1" applyBorder="1" applyAlignment="1" applyProtection="1">
      <alignment vertical="top"/>
      <protection/>
    </xf>
    <xf numFmtId="1" fontId="4" fillId="0" borderId="5" xfId="24" applyNumberFormat="1" applyFont="1" applyBorder="1" applyAlignment="1" applyProtection="1">
      <alignment vertical="top"/>
      <protection/>
    </xf>
    <xf numFmtId="0" fontId="3" fillId="0" borderId="0" xfId="0" applyFont="1"/>
    <xf numFmtId="0" fontId="9" fillId="0" borderId="0" xfId="0" applyFont="1"/>
    <xf numFmtId="0" fontId="16" fillId="0" borderId="0" xfId="0" applyFont="1"/>
    <xf numFmtId="0" fontId="4" fillId="0" borderId="0" xfId="30" applyFont="1" applyBorder="1" applyAlignment="1" applyProtection="1">
      <alignment horizontal="right" vertical="top"/>
      <protection/>
    </xf>
    <xf numFmtId="0" fontId="4" fillId="0" borderId="0" xfId="30" applyFont="1" applyBorder="1" applyAlignment="1" applyProtection="1">
      <alignment vertical="top"/>
      <protection/>
    </xf>
    <xf numFmtId="0" fontId="4" fillId="0" borderId="0" xfId="30" applyFont="1" applyBorder="1" applyAlignment="1" applyProtection="1">
      <alignment horizontal="left" vertical="top"/>
      <protection/>
    </xf>
    <xf numFmtId="0" fontId="4" fillId="0" borderId="0" xfId="29" applyFont="1" applyAlignment="1" applyProtection="1">
      <alignment horizontal="centerContinuous"/>
      <protection/>
    </xf>
    <xf numFmtId="49" fontId="4" fillId="0" borderId="0" xfId="29" applyNumberFormat="1" applyFont="1" applyProtection="1">
      <alignment/>
      <protection/>
    </xf>
    <xf numFmtId="0" fontId="3" fillId="0" borderId="0" xfId="29" applyFont="1" applyBorder="1" applyProtection="1">
      <alignment/>
      <protection/>
    </xf>
    <xf numFmtId="164" fontId="3" fillId="0" borderId="5" xfId="20" applyNumberFormat="1" applyFont="1" applyBorder="1" applyAlignment="1" applyProtection="1">
      <alignment horizontal="centerContinuous" vertical="center" wrapText="1"/>
      <protection/>
    </xf>
    <xf numFmtId="49" fontId="3" fillId="0" borderId="11" xfId="26" applyNumberFormat="1" applyFont="1" applyBorder="1" applyAlignment="1" applyProtection="1">
      <alignment horizontal="center" vertical="center" wrapText="1"/>
      <protection/>
    </xf>
    <xf numFmtId="0" fontId="3" fillId="0" borderId="5" xfId="26" applyFont="1" applyBorder="1" applyAlignment="1" applyProtection="1">
      <alignment horizontal="center" vertical="center" wrapText="1"/>
      <protection/>
    </xf>
    <xf numFmtId="0" fontId="4" fillId="0" borderId="0" xfId="29" applyFont="1" applyBorder="1" applyProtection="1">
      <alignment/>
      <protection/>
    </xf>
    <xf numFmtId="49" fontId="4" fillId="0" borderId="5" xfId="26" applyNumberFormat="1" applyFont="1" applyBorder="1" applyAlignment="1" applyProtection="1">
      <alignment horizontal="center" vertical="center" wrapText="1"/>
      <protection/>
    </xf>
    <xf numFmtId="1" fontId="4" fillId="0" borderId="0" xfId="29" applyNumberFormat="1" applyFont="1" applyBorder="1" applyProtection="1">
      <alignment/>
      <protection/>
    </xf>
    <xf numFmtId="49" fontId="4" fillId="0" borderId="5" xfId="26" applyNumberFormat="1" applyFont="1" applyFill="1" applyBorder="1" applyAlignment="1" applyProtection="1">
      <alignment horizontal="center" vertical="center" wrapText="1"/>
      <protection/>
    </xf>
    <xf numFmtId="0" fontId="3" fillId="0" borderId="0" xfId="26" applyFont="1" applyBorder="1" applyAlignment="1" applyProtection="1">
      <alignment horizontal="right" vertical="center" wrapText="1"/>
      <protection/>
    </xf>
    <xf numFmtId="49" fontId="3" fillId="0" borderId="0" xfId="26" applyNumberFormat="1" applyFont="1" applyBorder="1" applyAlignment="1" applyProtection="1">
      <alignment horizontal="right" vertical="center" wrapText="1"/>
      <protection/>
    </xf>
    <xf numFmtId="0" fontId="4" fillId="0" borderId="0" xfId="26" applyFont="1" applyBorder="1" applyAlignment="1" applyProtection="1">
      <alignment horizontal="left" vertical="center" wrapText="1"/>
      <protection/>
    </xf>
    <xf numFmtId="1" fontId="4" fillId="0" borderId="0" xfId="26" applyNumberFormat="1" applyFont="1" applyBorder="1" applyAlignment="1" applyProtection="1">
      <alignment horizontal="left" vertical="center" wrapText="1"/>
      <protection/>
    </xf>
    <xf numFmtId="1" fontId="4" fillId="0" borderId="0" xfId="29" applyNumberFormat="1" applyFont="1" applyProtection="1">
      <alignment/>
      <protection/>
    </xf>
    <xf numFmtId="0" fontId="3" fillId="0" borderId="0" xfId="25" applyFont="1" applyAlignment="1" applyProtection="1">
      <alignment horizontal="left" vertical="center" wrapText="1"/>
      <protection/>
    </xf>
    <xf numFmtId="49" fontId="3" fillId="0" borderId="12" xfId="25" applyNumberFormat="1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/>
    </xf>
    <xf numFmtId="0" fontId="3" fillId="0" borderId="0" xfId="29" applyFont="1" applyProtection="1">
      <alignment/>
      <protection/>
    </xf>
    <xf numFmtId="49" fontId="3" fillId="0" borderId="11" xfId="25" applyNumberFormat="1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left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49" fontId="10" fillId="0" borderId="5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Border="1" applyProtection="1">
      <alignment/>
      <protection/>
    </xf>
    <xf numFmtId="1" fontId="4" fillId="0" borderId="5" xfId="25" applyNumberFormat="1" applyFont="1" applyBorder="1" applyAlignment="1" applyProtection="1">
      <alignment horizontal="right" vertical="center" wrapText="1"/>
      <protection/>
    </xf>
    <xf numFmtId="49" fontId="4" fillId="0" borderId="5" xfId="25" applyNumberFormat="1" applyFont="1" applyBorder="1" applyAlignment="1" applyProtection="1">
      <alignment horizontal="center" vertical="center" wrapText="1"/>
      <protection/>
    </xf>
    <xf numFmtId="1" fontId="4" fillId="0" borderId="5" xfId="25" applyNumberFormat="1" applyFont="1" applyFill="1" applyBorder="1" applyAlignment="1" applyProtection="1">
      <alignment horizontal="right" vertical="center" wrapText="1"/>
      <protection/>
    </xf>
    <xf numFmtId="0" fontId="4" fillId="0" borderId="5" xfId="25" applyFont="1" applyFill="1" applyBorder="1" applyAlignment="1" applyProtection="1">
      <alignment horizontal="right" vertical="center" wrapText="1"/>
      <protection/>
    </xf>
    <xf numFmtId="0" fontId="4" fillId="0" borderId="5" xfId="25" applyFont="1" applyBorder="1" applyAlignment="1" applyProtection="1">
      <alignment horizontal="right" vertical="center" wrapText="1"/>
      <protection/>
    </xf>
    <xf numFmtId="0" fontId="3" fillId="0" borderId="0" xfId="25" applyFont="1" applyBorder="1" applyAlignment="1" applyProtection="1">
      <alignment horizontal="left" vertical="center" wrapText="1"/>
      <protection/>
    </xf>
    <xf numFmtId="49" fontId="3" fillId="0" borderId="0" xfId="25" applyNumberFormat="1" applyFont="1" applyBorder="1" applyAlignment="1" applyProtection="1">
      <alignment horizontal="left" vertical="center" wrapText="1"/>
      <protection/>
    </xf>
    <xf numFmtId="0" fontId="4" fillId="0" borderId="0" xfId="25" applyFont="1" applyBorder="1" applyAlignment="1" applyProtection="1">
      <alignment horizontal="right" vertical="center" wrapText="1"/>
      <protection/>
    </xf>
    <xf numFmtId="0" fontId="4" fillId="0" borderId="0" xfId="25" applyFont="1" applyBorder="1" applyAlignment="1" applyProtection="1">
      <alignment horizontal="left" vertical="center" wrapText="1"/>
      <protection/>
    </xf>
    <xf numFmtId="49" fontId="6" fillId="0" borderId="5" xfId="25" applyNumberFormat="1" applyFont="1" applyBorder="1" applyAlignment="1" applyProtection="1">
      <alignment horizontal="center" vertical="center" wrapText="1"/>
      <protection/>
    </xf>
    <xf numFmtId="49" fontId="4" fillId="0" borderId="0" xfId="25" applyNumberFormat="1" applyFont="1" applyBorder="1" applyAlignment="1" applyProtection="1">
      <alignment horizontal="center" vertical="center" wrapText="1"/>
      <protection/>
    </xf>
    <xf numFmtId="1" fontId="4" fillId="0" borderId="0" xfId="25" applyNumberFormat="1" applyFont="1" applyBorder="1" applyAlignment="1" applyProtection="1">
      <alignment horizontal="left" vertical="center" wrapText="1"/>
      <protection/>
    </xf>
    <xf numFmtId="1" fontId="4" fillId="0" borderId="0" xfId="25" applyNumberFormat="1" applyFont="1" applyBorder="1" applyProtection="1">
      <alignment/>
      <protection/>
    </xf>
    <xf numFmtId="49" fontId="3" fillId="0" borderId="0" xfId="25" applyNumberFormat="1" applyFont="1" applyBorder="1" applyAlignment="1" applyProtection="1">
      <alignment horizontal="center" vertical="center" wrapText="1"/>
      <protection/>
    </xf>
    <xf numFmtId="0" fontId="3" fillId="0" borderId="0" xfId="29" applyFont="1" applyAlignment="1" applyProtection="1">
      <alignment horizontal="center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49" fontId="10" fillId="0" borderId="0" xfId="25" applyNumberFormat="1" applyFont="1" applyBorder="1" applyAlignment="1" applyProtection="1">
      <alignment horizontal="left" vertical="center" wrapText="1"/>
      <protection/>
    </xf>
    <xf numFmtId="0" fontId="3" fillId="0" borderId="5" xfId="28" applyFont="1" applyBorder="1" applyAlignment="1" applyProtection="1">
      <alignment horizontal="center" vertical="center" wrapText="1"/>
      <protection/>
    </xf>
    <xf numFmtId="49" fontId="4" fillId="0" borderId="5" xfId="28" applyNumberFormat="1" applyFont="1" applyBorder="1" applyAlignment="1" applyProtection="1">
      <alignment horizontal="center" vertical="center" wrapText="1"/>
      <protection/>
    </xf>
    <xf numFmtId="49" fontId="4" fillId="0" borderId="5" xfId="28" applyNumberFormat="1" applyFont="1" applyBorder="1" applyAlignment="1" applyProtection="1">
      <alignment horizontal="center" vertical="center"/>
      <protection/>
    </xf>
    <xf numFmtId="0" fontId="4" fillId="0" borderId="0" xfId="29" applyFont="1" applyAlignment="1" applyProtection="1">
      <alignment/>
      <protection/>
    </xf>
    <xf numFmtId="0" fontId="4" fillId="0" borderId="5" xfId="28" applyFont="1" applyBorder="1" applyAlignment="1" applyProtection="1">
      <alignment vertical="center" wrapText="1"/>
      <protection/>
    </xf>
    <xf numFmtId="49" fontId="10" fillId="0" borderId="5" xfId="28" applyNumberFormat="1" applyFont="1" applyBorder="1" applyAlignment="1" applyProtection="1">
      <alignment horizontal="center" vertical="center" wrapText="1"/>
      <protection/>
    </xf>
    <xf numFmtId="0" fontId="4" fillId="0" borderId="5" xfId="28" applyFont="1" applyBorder="1" applyAlignment="1" applyProtection="1">
      <alignment horizontal="left" vertical="center" wrapText="1"/>
      <protection/>
    </xf>
    <xf numFmtId="49" fontId="10" fillId="0" borderId="12" xfId="28" applyNumberFormat="1" applyFont="1" applyBorder="1" applyAlignment="1" applyProtection="1">
      <alignment horizontal="center" vertical="center" wrapText="1"/>
      <protection/>
    </xf>
    <xf numFmtId="49" fontId="4" fillId="4" borderId="10" xfId="28" applyNumberFormat="1" applyFont="1" applyFill="1" applyBorder="1" applyAlignment="1" applyProtection="1">
      <alignment horizontal="center" vertical="center" wrapText="1"/>
      <protection/>
    </xf>
    <xf numFmtId="49" fontId="4" fillId="0" borderId="11" xfId="28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3" fillId="0" borderId="0" xfId="33" applyFont="1" applyFill="1" applyAlignment="1" applyProtection="1">
      <alignment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4" fillId="0" borderId="0" xfId="30" applyFont="1" applyFill="1" applyAlignment="1" applyProtection="1">
      <alignment horizontal="left" vertical="justify"/>
      <protection/>
    </xf>
    <xf numFmtId="0" fontId="3" fillId="0" borderId="0" xfId="33" applyFont="1" applyFill="1" applyBorder="1" applyAlignment="1" applyProtection="1">
      <alignment horizontal="left" vertical="justify" wrapText="1"/>
      <protection/>
    </xf>
    <xf numFmtId="3" fontId="4" fillId="0" borderId="0" xfId="33" applyNumberFormat="1" applyFont="1" applyBorder="1" applyProtection="1">
      <alignment/>
      <protection/>
    </xf>
    <xf numFmtId="0" fontId="4" fillId="0" borderId="0" xfId="33" applyFont="1" applyProtection="1">
      <alignment/>
      <protection/>
    </xf>
    <xf numFmtId="3" fontId="4" fillId="0" borderId="5" xfId="33" applyNumberFormat="1" applyFont="1" applyBorder="1" applyAlignment="1" applyProtection="1">
      <alignment vertical="center"/>
      <protection/>
    </xf>
    <xf numFmtId="0" fontId="4" fillId="0" borderId="0" xfId="3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1" applyFont="1" applyAlignment="1" applyProtection="1">
      <alignment wrapText="1"/>
      <protection/>
    </xf>
    <xf numFmtId="0" fontId="4" fillId="0" borderId="0" xfId="30" applyFont="1" applyFill="1" applyAlignment="1" applyProtection="1">
      <alignment vertical="top"/>
      <protection/>
    </xf>
    <xf numFmtId="0" fontId="4" fillId="0" borderId="0" xfId="31" applyFont="1" applyAlignment="1" applyProtection="1">
      <alignment horizontal="centerContinuous" wrapText="1"/>
      <protection/>
    </xf>
    <xf numFmtId="0" fontId="3" fillId="0" borderId="0" xfId="30" applyFont="1" applyBorder="1" applyAlignment="1" applyProtection="1">
      <alignment vertical="top" wrapText="1"/>
      <protection/>
    </xf>
    <xf numFmtId="0" fontId="4" fillId="0" borderId="0" xfId="31" applyFont="1" applyFill="1" applyBorder="1" applyAlignment="1" applyProtection="1">
      <alignment horizontal="right" vertical="center" wrapText="1"/>
      <protection/>
    </xf>
    <xf numFmtId="0" fontId="4" fillId="0" borderId="0" xfId="31" applyFont="1" applyBorder="1" applyAlignment="1" applyProtection="1">
      <alignment horizontal="center" wrapText="1"/>
      <protection/>
    </xf>
    <xf numFmtId="0" fontId="4" fillId="0" borderId="0" xfId="31" applyFont="1" applyBorder="1" applyAlignment="1" applyProtection="1">
      <alignment wrapText="1"/>
      <protection/>
    </xf>
    <xf numFmtId="49" fontId="4" fillId="0" borderId="5" xfId="31" applyNumberFormat="1" applyFont="1" applyBorder="1" applyAlignment="1" applyProtection="1">
      <alignment horizontal="center" wrapText="1"/>
      <protection/>
    </xf>
    <xf numFmtId="1" fontId="4" fillId="0" borderId="0" xfId="31" applyNumberFormat="1" applyFont="1" applyBorder="1" applyAlignment="1" applyProtection="1">
      <alignment wrapText="1"/>
      <protection/>
    </xf>
    <xf numFmtId="1" fontId="4" fillId="0" borderId="0" xfId="31" applyNumberFormat="1" applyFont="1" applyAlignment="1" applyProtection="1">
      <alignment wrapText="1"/>
      <protection/>
    </xf>
    <xf numFmtId="49" fontId="4" fillId="0" borderId="5" xfId="31" applyNumberFormat="1" applyFont="1" applyFill="1" applyBorder="1" applyAlignment="1" applyProtection="1">
      <alignment horizontal="center" wrapText="1"/>
      <protection/>
    </xf>
    <xf numFmtId="49" fontId="4" fillId="0" borderId="0" xfId="31" applyNumberFormat="1" applyFont="1" applyBorder="1" applyAlignment="1" applyProtection="1">
      <alignment wrapText="1"/>
      <protection/>
    </xf>
    <xf numFmtId="1" fontId="4" fillId="0" borderId="0" xfId="31" applyNumberFormat="1" applyFont="1" applyFill="1" applyBorder="1" applyAlignment="1" applyProtection="1">
      <alignment wrapText="1"/>
      <protection/>
    </xf>
    <xf numFmtId="0" fontId="4" fillId="0" borderId="0" xfId="31" applyFont="1" applyFill="1" applyAlignment="1" applyProtection="1">
      <alignment wrapText="1"/>
      <protection/>
    </xf>
    <xf numFmtId="165" fontId="4" fillId="0" borderId="0" xfId="30" applyNumberFormat="1" applyFont="1" applyAlignment="1" applyProtection="1">
      <alignment horizontal="left" vertical="top"/>
      <protection hidden="1"/>
    </xf>
    <xf numFmtId="0" fontId="3" fillId="0" borderId="5" xfId="32" applyFont="1" applyBorder="1" applyAlignment="1" applyProtection="1">
      <alignment horizontal="center" vertical="center" wrapText="1"/>
      <protection/>
    </xf>
    <xf numFmtId="0" fontId="10" fillId="0" borderId="5" xfId="32" applyFont="1" applyBorder="1" applyAlignment="1" applyProtection="1">
      <alignment vertical="center" wrapText="1"/>
      <protection/>
    </xf>
    <xf numFmtId="3" fontId="4" fillId="0" borderId="5" xfId="32" applyNumberFormat="1" applyFont="1" applyFill="1" applyBorder="1" applyAlignment="1" applyProtection="1">
      <alignment vertical="center"/>
      <protection/>
    </xf>
    <xf numFmtId="0" fontId="4" fillId="0" borderId="5" xfId="32" applyFont="1" applyBorder="1" applyAlignment="1" applyProtection="1">
      <alignment vertical="center" wrapText="1"/>
      <protection/>
    </xf>
    <xf numFmtId="3" fontId="4" fillId="0" borderId="5" xfId="32" applyNumberFormat="1" applyFont="1" applyBorder="1" applyAlignment="1" applyProtection="1">
      <alignment horizontal="center" vertical="center"/>
      <protection/>
    </xf>
    <xf numFmtId="0" fontId="4" fillId="0" borderId="0" xfId="32" applyFont="1" applyProtection="1">
      <alignment/>
      <protection/>
    </xf>
    <xf numFmtId="3" fontId="10" fillId="0" borderId="5" xfId="32" applyNumberFormat="1" applyFont="1" applyBorder="1" applyAlignment="1" applyProtection="1">
      <alignment horizontal="center" vertical="center"/>
      <protection/>
    </xf>
    <xf numFmtId="3" fontId="4" fillId="0" borderId="5" xfId="32" applyNumberFormat="1" applyFont="1" applyBorder="1" applyAlignment="1" applyProtection="1">
      <alignment vertical="center"/>
      <protection/>
    </xf>
    <xf numFmtId="0" fontId="4" fillId="0" borderId="9" xfId="32" applyFont="1" applyBorder="1" applyAlignment="1" applyProtection="1">
      <alignment vertical="center" wrapText="1"/>
      <protection/>
    </xf>
    <xf numFmtId="49" fontId="3" fillId="0" borderId="5" xfId="32" applyNumberFormat="1" applyFont="1" applyBorder="1" applyAlignment="1" applyProtection="1">
      <alignment horizontal="center" vertical="center" wrapText="1"/>
      <protection/>
    </xf>
    <xf numFmtId="3" fontId="4" fillId="3" borderId="13" xfId="30" applyNumberFormat="1" applyFont="1" applyFill="1" applyBorder="1" applyAlignment="1" applyProtection="1">
      <alignment vertical="top"/>
      <protection locked="0"/>
    </xf>
    <xf numFmtId="3" fontId="4" fillId="3" borderId="5" xfId="30" applyNumberFormat="1" applyFont="1" applyFill="1" applyBorder="1" applyAlignment="1" applyProtection="1">
      <alignment vertical="top"/>
      <protection locked="0"/>
    </xf>
    <xf numFmtId="49" fontId="3" fillId="0" borderId="6" xfId="30" applyNumberFormat="1" applyFont="1" applyBorder="1" applyAlignment="1" applyProtection="1">
      <alignment horizontal="center" vertical="center" wrapText="1"/>
      <protection/>
    </xf>
    <xf numFmtId="0" fontId="4" fillId="4" borderId="5" xfId="24" applyFont="1" applyFill="1" applyBorder="1" applyAlignment="1" applyProtection="1">
      <alignment vertical="top" wrapText="1"/>
      <protection/>
    </xf>
    <xf numFmtId="0" fontId="9" fillId="2" borderId="9" xfId="30" applyFont="1" applyFill="1" applyBorder="1" applyAlignment="1" applyProtection="1">
      <alignment vertical="top"/>
      <protection/>
    </xf>
    <xf numFmtId="1" fontId="9" fillId="2" borderId="9" xfId="30" applyNumberFormat="1" applyFont="1" applyFill="1" applyBorder="1" applyAlignment="1" applyProtection="1">
      <alignment vertical="top" wrapText="1"/>
      <protection/>
    </xf>
    <xf numFmtId="1" fontId="9" fillId="2" borderId="9" xfId="30" applyNumberFormat="1" applyFont="1" applyFill="1" applyBorder="1" applyAlignment="1" applyProtection="1">
      <alignment vertical="top"/>
      <protection/>
    </xf>
    <xf numFmtId="1" fontId="9" fillId="2" borderId="9" xfId="24" applyNumberFormat="1" applyFont="1" applyFill="1" applyBorder="1" applyAlignment="1" applyProtection="1">
      <alignment vertical="top" wrapText="1"/>
      <protection/>
    </xf>
    <xf numFmtId="0" fontId="9" fillId="2" borderId="9" xfId="24" applyFont="1" applyFill="1" applyBorder="1" applyAlignment="1" applyProtection="1">
      <alignment vertical="top"/>
      <protection/>
    </xf>
    <xf numFmtId="1" fontId="8" fillId="2" borderId="9" xfId="30" applyNumberFormat="1" applyFont="1" applyFill="1" applyBorder="1" applyAlignment="1" applyProtection="1">
      <alignment vertical="top" wrapText="1"/>
      <protection/>
    </xf>
    <xf numFmtId="49" fontId="9" fillId="2" borderId="9" xfId="30" applyNumberFormat="1" applyFont="1" applyFill="1" applyBorder="1" applyAlignment="1" applyProtection="1">
      <alignment vertical="top"/>
      <protection/>
    </xf>
    <xf numFmtId="1" fontId="9" fillId="2" borderId="9" xfId="24" applyNumberFormat="1" applyFont="1" applyFill="1" applyBorder="1" applyAlignment="1" applyProtection="1">
      <alignment vertical="top"/>
      <protection/>
    </xf>
    <xf numFmtId="49" fontId="3" fillId="0" borderId="12" xfId="30" applyNumberFormat="1" applyFont="1" applyFill="1" applyBorder="1" applyAlignment="1" applyProtection="1">
      <alignment horizontal="right" vertical="top" wrapText="1"/>
      <protection/>
    </xf>
    <xf numFmtId="0" fontId="8" fillId="2" borderId="6" xfId="30" applyFont="1" applyFill="1" applyBorder="1" applyAlignment="1" applyProtection="1">
      <alignment vertical="top" wrapText="1"/>
      <protection/>
    </xf>
    <xf numFmtId="49" fontId="4" fillId="0" borderId="7" xfId="30" applyNumberFormat="1" applyFont="1" applyFill="1" applyBorder="1" applyAlignment="1" applyProtection="1">
      <alignment horizontal="right" vertical="top" wrapText="1"/>
      <protection/>
    </xf>
    <xf numFmtId="1" fontId="3" fillId="0" borderId="12" xfId="30" applyNumberFormat="1" applyFont="1" applyBorder="1" applyAlignment="1" applyProtection="1">
      <alignment horizontal="right" vertical="top" wrapText="1"/>
      <protection/>
    </xf>
    <xf numFmtId="1" fontId="3" fillId="0" borderId="7" xfId="30" applyNumberFormat="1" applyFont="1" applyBorder="1" applyAlignment="1" applyProtection="1">
      <alignment horizontal="right" vertical="top" wrapText="1"/>
      <protection/>
    </xf>
    <xf numFmtId="0" fontId="9" fillId="2" borderId="14" xfId="24" applyFont="1" applyFill="1" applyBorder="1" applyAlignment="1" applyProtection="1">
      <alignment vertical="top"/>
      <protection/>
    </xf>
    <xf numFmtId="1" fontId="4" fillId="0" borderId="12" xfId="24" applyNumberFormat="1" applyFont="1" applyBorder="1" applyAlignment="1" applyProtection="1">
      <alignment vertical="top" wrapText="1"/>
      <protection/>
    </xf>
    <xf numFmtId="1" fontId="8" fillId="2" borderId="6" xfId="30" applyNumberFormat="1" applyFont="1" applyFill="1" applyBorder="1" applyAlignment="1" applyProtection="1">
      <alignment vertical="top" wrapText="1"/>
      <protection/>
    </xf>
    <xf numFmtId="3" fontId="4" fillId="3" borderId="7" xfId="30" applyNumberFormat="1" applyFont="1" applyFill="1" applyBorder="1" applyAlignment="1" applyProtection="1">
      <alignment vertical="top"/>
      <protection locked="0"/>
    </xf>
    <xf numFmtId="0" fontId="9" fillId="2" borderId="14" xfId="30" applyFont="1" applyFill="1" applyBorder="1" applyAlignment="1" applyProtection="1">
      <alignment vertical="top"/>
      <protection/>
    </xf>
    <xf numFmtId="1" fontId="4" fillId="0" borderId="7" xfId="24" applyNumberFormat="1" applyFont="1" applyBorder="1" applyAlignment="1" applyProtection="1">
      <alignment vertical="top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0" fontId="3" fillId="0" borderId="12" xfId="30" applyFont="1" applyBorder="1" applyAlignment="1" applyProtection="1">
      <alignment horizontal="center" vertical="top" wrapText="1"/>
      <protection/>
    </xf>
    <xf numFmtId="0" fontId="3" fillId="0" borderId="15" xfId="30" applyFont="1" applyBorder="1" applyAlignment="1" applyProtection="1">
      <alignment horizontal="center" vertical="top" wrapText="1"/>
      <protection/>
    </xf>
    <xf numFmtId="0" fontId="8" fillId="2" borderId="6" xfId="30" applyFont="1" applyFill="1" applyBorder="1" applyAlignment="1" applyProtection="1">
      <alignment horizontal="left" vertical="top" wrapText="1"/>
      <protection/>
    </xf>
    <xf numFmtId="49" fontId="3" fillId="0" borderId="7" xfId="30" applyNumberFormat="1" applyFont="1" applyBorder="1" applyAlignment="1" applyProtection="1">
      <alignment horizontal="right" vertical="top" wrapText="1"/>
      <protection/>
    </xf>
    <xf numFmtId="49" fontId="3" fillId="0" borderId="14" xfId="30" applyNumberFormat="1" applyFont="1" applyBorder="1" applyAlignment="1" applyProtection="1">
      <alignment horizontal="center" vertical="center" wrapText="1"/>
      <protection/>
    </xf>
    <xf numFmtId="49" fontId="3" fillId="4" borderId="7" xfId="30" applyNumberFormat="1" applyFont="1" applyFill="1" applyBorder="1" applyAlignment="1" applyProtection="1">
      <alignment horizontal="right" vertical="top" wrapText="1"/>
      <protection/>
    </xf>
    <xf numFmtId="49" fontId="3" fillId="0" borderId="12" xfId="30" applyNumberFormat="1" applyFont="1" applyBorder="1" applyAlignment="1" applyProtection="1">
      <alignment horizontal="right" vertical="top" wrapText="1"/>
      <protection/>
    </xf>
    <xf numFmtId="1" fontId="9" fillId="2" borderId="14" xfId="24" applyNumberFormat="1" applyFont="1" applyFill="1" applyBorder="1" applyAlignment="1" applyProtection="1">
      <alignment vertical="top"/>
      <protection/>
    </xf>
    <xf numFmtId="1" fontId="4" fillId="0" borderId="12" xfId="24" applyNumberFormat="1" applyFont="1" applyBorder="1" applyAlignment="1" applyProtection="1">
      <alignment vertical="top"/>
      <protection/>
    </xf>
    <xf numFmtId="49" fontId="8" fillId="2" borderId="16" xfId="30" applyNumberFormat="1" applyFont="1" applyFill="1" applyBorder="1" applyAlignment="1" applyProtection="1">
      <alignment vertical="center" wrapText="1"/>
      <protection/>
    </xf>
    <xf numFmtId="0" fontId="3" fillId="0" borderId="6" xfId="32" applyFont="1" applyBorder="1" applyAlignment="1" applyProtection="1">
      <alignment horizontal="center" vertical="center" wrapText="1"/>
      <protection/>
    </xf>
    <xf numFmtId="0" fontId="3" fillId="0" borderId="7" xfId="32" applyFont="1" applyBorder="1" applyAlignment="1" applyProtection="1">
      <alignment horizontal="center" vertical="center" wrapText="1"/>
      <protection/>
    </xf>
    <xf numFmtId="0" fontId="3" fillId="0" borderId="8" xfId="32" applyFont="1" applyBorder="1" applyAlignment="1" applyProtection="1">
      <alignment horizontal="center" vertical="center" wrapText="1"/>
      <protection/>
    </xf>
    <xf numFmtId="0" fontId="3" fillId="0" borderId="9" xfId="32" applyFont="1" applyBorder="1" applyAlignment="1" applyProtection="1">
      <alignment vertical="center" wrapText="1"/>
      <protection/>
    </xf>
    <xf numFmtId="0" fontId="10" fillId="0" borderId="9" xfId="32" applyFont="1" applyBorder="1" applyAlignment="1" applyProtection="1">
      <alignment vertical="center" wrapText="1"/>
      <protection/>
    </xf>
    <xf numFmtId="0" fontId="4" fillId="0" borderId="9" xfId="32" applyFont="1" applyBorder="1" applyAlignment="1" applyProtection="1">
      <alignment horizontal="left" vertical="center" wrapText="1"/>
      <protection/>
    </xf>
    <xf numFmtId="0" fontId="10" fillId="0" borderId="9" xfId="32" applyFont="1" applyBorder="1" applyAlignment="1" applyProtection="1">
      <alignment horizontal="right" vertical="center" wrapText="1"/>
      <protection/>
    </xf>
    <xf numFmtId="0" fontId="4" fillId="0" borderId="5" xfId="32" applyFont="1" applyBorder="1" applyAlignment="1" applyProtection="1">
      <alignment horizontal="center" vertical="center" wrapText="1"/>
      <protection/>
    </xf>
    <xf numFmtId="0" fontId="10" fillId="0" borderId="5" xfId="32" applyFont="1" applyBorder="1" applyAlignment="1" applyProtection="1">
      <alignment horizontal="center" vertical="center" wrapText="1"/>
      <protection/>
    </xf>
    <xf numFmtId="0" fontId="10" fillId="0" borderId="9" xfId="32" applyFont="1" applyBorder="1" applyAlignment="1" applyProtection="1">
      <alignment horizontal="left" vertical="center" wrapText="1"/>
      <protection/>
    </xf>
    <xf numFmtId="49" fontId="4" fillId="0" borderId="5" xfId="32" applyNumberFormat="1" applyFont="1" applyBorder="1" applyAlignment="1" applyProtection="1">
      <alignment horizontal="center" vertical="center" wrapText="1"/>
      <protection/>
    </xf>
    <xf numFmtId="3" fontId="3" fillId="0" borderId="5" xfId="32" applyNumberFormat="1" applyFont="1" applyFill="1" applyBorder="1" applyAlignment="1" applyProtection="1">
      <alignment vertical="center"/>
      <protection/>
    </xf>
    <xf numFmtId="3" fontId="4" fillId="0" borderId="13" xfId="32" applyNumberFormat="1" applyFont="1" applyFill="1" applyBorder="1" applyAlignment="1" applyProtection="1">
      <alignment vertical="center"/>
      <protection/>
    </xf>
    <xf numFmtId="3" fontId="4" fillId="0" borderId="13" xfId="32" applyNumberFormat="1" applyFont="1" applyBorder="1" applyAlignment="1" applyProtection="1">
      <alignment vertical="center"/>
      <protection/>
    </xf>
    <xf numFmtId="3" fontId="3" fillId="0" borderId="13" xfId="32" applyNumberFormat="1" applyFont="1" applyFill="1" applyBorder="1" applyAlignment="1" applyProtection="1">
      <alignment vertical="center"/>
      <protection/>
    </xf>
    <xf numFmtId="0" fontId="4" fillId="0" borderId="9" xfId="32" applyFont="1" applyFill="1" applyBorder="1" applyAlignment="1" applyProtection="1">
      <alignment vertical="center" wrapText="1"/>
      <protection/>
    </xf>
    <xf numFmtId="0" fontId="11" fillId="0" borderId="9" xfId="32" applyFont="1" applyBorder="1" applyAlignment="1" applyProtection="1">
      <alignment vertical="center" wrapText="1"/>
      <protection/>
    </xf>
    <xf numFmtId="0" fontId="8" fillId="0" borderId="9" xfId="32" applyFont="1" applyBorder="1" applyAlignment="1" applyProtection="1">
      <alignment vertical="center" wrapText="1"/>
      <protection/>
    </xf>
    <xf numFmtId="0" fontId="3" fillId="0" borderId="14" xfId="32" applyFont="1" applyBorder="1" applyAlignment="1" applyProtection="1">
      <alignment horizontal="center" vertical="center" wrapText="1"/>
      <protection/>
    </xf>
    <xf numFmtId="0" fontId="3" fillId="0" borderId="12" xfId="32" applyFont="1" applyBorder="1" applyAlignment="1" applyProtection="1">
      <alignment horizontal="center" vertical="center" wrapText="1"/>
      <protection/>
    </xf>
    <xf numFmtId="0" fontId="3" fillId="0" borderId="15" xfId="32" applyFont="1" applyBorder="1" applyAlignment="1" applyProtection="1">
      <alignment horizontal="center" vertical="center" wrapText="1"/>
      <protection/>
    </xf>
    <xf numFmtId="0" fontId="3" fillId="0" borderId="6" xfId="32" applyFont="1" applyBorder="1" applyAlignment="1" applyProtection="1">
      <alignment vertical="center" wrapText="1"/>
      <protection/>
    </xf>
    <xf numFmtId="0" fontId="3" fillId="0" borderId="7" xfId="32" applyFont="1" applyBorder="1" applyAlignment="1" applyProtection="1">
      <alignment vertical="center" wrapText="1"/>
      <protection/>
    </xf>
    <xf numFmtId="3" fontId="3" fillId="0" borderId="7" xfId="32" applyNumberFormat="1" applyFont="1" applyBorder="1" applyAlignment="1" applyProtection="1">
      <alignment vertical="center"/>
      <protection/>
    </xf>
    <xf numFmtId="3" fontId="3" fillId="0" borderId="8" xfId="32" applyNumberFormat="1" applyFont="1" applyBorder="1" applyAlignment="1" applyProtection="1">
      <alignment vertical="center"/>
      <protection/>
    </xf>
    <xf numFmtId="0" fontId="10" fillId="0" borderId="14" xfId="32" applyFont="1" applyBorder="1" applyAlignment="1" applyProtection="1">
      <alignment horizontal="right" vertical="center" wrapText="1"/>
      <protection/>
    </xf>
    <xf numFmtId="0" fontId="10" fillId="0" borderId="12" xfId="32" applyFont="1" applyBorder="1" applyAlignment="1" applyProtection="1">
      <alignment horizontal="center" vertical="center" wrapText="1"/>
      <protection/>
    </xf>
    <xf numFmtId="0" fontId="4" fillId="0" borderId="14" xfId="32" applyFont="1" applyBorder="1" applyAlignment="1" applyProtection="1">
      <alignment vertical="center" wrapText="1"/>
      <protection/>
    </xf>
    <xf numFmtId="0" fontId="3" fillId="0" borderId="14" xfId="32" applyFont="1" applyBorder="1" applyAlignment="1" applyProtection="1">
      <alignment horizontal="left" vertical="center" wrapText="1"/>
      <protection/>
    </xf>
    <xf numFmtId="3" fontId="4" fillId="0" borderId="12" xfId="32" applyNumberFormat="1" applyFont="1" applyBorder="1" applyAlignment="1" applyProtection="1">
      <alignment vertical="center"/>
      <protection/>
    </xf>
    <xf numFmtId="3" fontId="4" fillId="0" borderId="15" xfId="32" applyNumberFormat="1" applyFont="1" applyBorder="1" applyAlignment="1" applyProtection="1">
      <alignment vertical="center"/>
      <protection/>
    </xf>
    <xf numFmtId="0" fontId="3" fillId="0" borderId="6" xfId="32" applyFont="1" applyBorder="1" applyAlignment="1" applyProtection="1">
      <alignment horizontal="left" vertical="center" wrapText="1"/>
      <protection/>
    </xf>
    <xf numFmtId="0" fontId="3" fillId="0" borderId="14" xfId="32" applyFont="1" applyBorder="1" applyAlignment="1" applyProtection="1">
      <alignment vertical="center" wrapText="1"/>
      <protection/>
    </xf>
    <xf numFmtId="0" fontId="4" fillId="0" borderId="7" xfId="32" applyFont="1" applyBorder="1" applyAlignment="1" applyProtection="1">
      <alignment vertical="center" wrapText="1"/>
      <protection/>
    </xf>
    <xf numFmtId="49" fontId="10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12" xfId="32" applyFont="1" applyBorder="1" applyAlignment="1" applyProtection="1">
      <alignment vertical="center" wrapText="1"/>
      <protection/>
    </xf>
    <xf numFmtId="0" fontId="10" fillId="0" borderId="7" xfId="32" applyFont="1" applyBorder="1" applyAlignment="1" applyProtection="1">
      <alignment horizontal="center" vertical="center" wrapText="1"/>
      <protection/>
    </xf>
    <xf numFmtId="3" fontId="3" fillId="0" borderId="12" xfId="32" applyNumberFormat="1" applyFont="1" applyBorder="1" applyAlignment="1" applyProtection="1">
      <alignment vertical="center"/>
      <protection/>
    </xf>
    <xf numFmtId="3" fontId="3" fillId="0" borderId="15" xfId="32" applyNumberFormat="1" applyFont="1" applyBorder="1" applyAlignment="1" applyProtection="1">
      <alignment vertical="center"/>
      <protection/>
    </xf>
    <xf numFmtId="49" fontId="3" fillId="0" borderId="12" xfId="32" applyNumberFormat="1" applyFont="1" applyBorder="1" applyAlignment="1" applyProtection="1">
      <alignment horizontal="center" vertical="center" wrapText="1"/>
      <protection/>
    </xf>
    <xf numFmtId="0" fontId="3" fillId="0" borderId="16" xfId="32" applyFont="1" applyBorder="1" applyAlignment="1" applyProtection="1">
      <alignment horizontal="left" vertical="center" wrapText="1"/>
      <protection/>
    </xf>
    <xf numFmtId="0" fontId="3" fillId="0" borderId="17" xfId="32" applyFont="1" applyBorder="1" applyAlignment="1" applyProtection="1">
      <alignment horizontal="center" vertical="center" wrapText="1"/>
      <protection/>
    </xf>
    <xf numFmtId="49" fontId="3" fillId="0" borderId="17" xfId="32" applyNumberFormat="1" applyFont="1" applyBorder="1" applyAlignment="1" applyProtection="1">
      <alignment horizontal="center" vertical="center" wrapText="1"/>
      <protection/>
    </xf>
    <xf numFmtId="0" fontId="3" fillId="0" borderId="6" xfId="31" applyFont="1" applyBorder="1" applyAlignment="1" applyProtection="1">
      <alignment horizontal="center" vertical="center" wrapText="1"/>
      <protection/>
    </xf>
    <xf numFmtId="0" fontId="3" fillId="0" borderId="7" xfId="31" applyFont="1" applyBorder="1" applyAlignment="1" applyProtection="1">
      <alignment horizontal="center" vertical="center" wrapText="1"/>
      <protection/>
    </xf>
    <xf numFmtId="14" fontId="3" fillId="0" borderId="7" xfId="31" applyNumberFormat="1" applyFont="1" applyFill="1" applyBorder="1" applyAlignment="1" applyProtection="1">
      <alignment horizontal="center" vertical="center" wrapText="1"/>
      <protection/>
    </xf>
    <xf numFmtId="14" fontId="3" fillId="0" borderId="8" xfId="31" applyNumberFormat="1" applyFont="1" applyFill="1" applyBorder="1" applyAlignment="1" applyProtection="1">
      <alignment horizontal="center" vertical="center" wrapText="1"/>
      <protection/>
    </xf>
    <xf numFmtId="0" fontId="4" fillId="0" borderId="9" xfId="31" applyFont="1" applyBorder="1" applyAlignment="1" applyProtection="1">
      <alignment wrapText="1"/>
      <protection/>
    </xf>
    <xf numFmtId="0" fontId="4" fillId="0" borderId="9" xfId="31" applyFont="1" applyFill="1" applyBorder="1" applyAlignment="1" applyProtection="1">
      <alignment wrapText="1"/>
      <protection/>
    </xf>
    <xf numFmtId="0" fontId="4" fillId="0" borderId="18" xfId="31" applyFont="1" applyBorder="1" applyAlignment="1" applyProtection="1">
      <alignment wrapText="1"/>
      <protection/>
    </xf>
    <xf numFmtId="3" fontId="4" fillId="3" borderId="19" xfId="30" applyNumberFormat="1" applyFont="1" applyFill="1" applyBorder="1" applyAlignment="1" applyProtection="1">
      <alignment vertical="top"/>
      <protection locked="0"/>
    </xf>
    <xf numFmtId="3" fontId="4" fillId="3" borderId="20" xfId="30" applyNumberFormat="1" applyFont="1" applyFill="1" applyBorder="1" applyAlignment="1" applyProtection="1">
      <alignment vertical="top"/>
      <protection locked="0"/>
    </xf>
    <xf numFmtId="0" fontId="3" fillId="0" borderId="14" xfId="31" applyFont="1" applyBorder="1" applyAlignment="1" applyProtection="1">
      <alignment horizontal="center" vertical="center" wrapText="1"/>
      <protection/>
    </xf>
    <xf numFmtId="0" fontId="3" fillId="0" borderId="12" xfId="31" applyFont="1" applyBorder="1" applyAlignment="1" applyProtection="1">
      <alignment horizontal="center" vertical="center" wrapText="1"/>
      <protection/>
    </xf>
    <xf numFmtId="49" fontId="3" fillId="0" borderId="12" xfId="31" applyNumberFormat="1" applyFont="1" applyFill="1" applyBorder="1" applyAlignment="1" applyProtection="1">
      <alignment horizontal="center" vertical="center" wrapText="1"/>
      <protection/>
    </xf>
    <xf numFmtId="49" fontId="3" fillId="0" borderId="15" xfId="31" applyNumberFormat="1" applyFont="1" applyFill="1" applyBorder="1" applyAlignment="1" applyProtection="1">
      <alignment horizontal="center" vertical="center" wrapText="1"/>
      <protection/>
    </xf>
    <xf numFmtId="0" fontId="10" fillId="0" borderId="21" xfId="31" applyFont="1" applyBorder="1" applyAlignment="1" applyProtection="1">
      <alignment wrapText="1"/>
      <protection/>
    </xf>
    <xf numFmtId="49" fontId="10" fillId="0" borderId="11" xfId="31" applyNumberFormat="1" applyFont="1" applyBorder="1" applyAlignment="1" applyProtection="1">
      <alignment horizontal="center" wrapText="1"/>
      <protection/>
    </xf>
    <xf numFmtId="0" fontId="10" fillId="0" borderId="6" xfId="31" applyFont="1" applyBorder="1" applyAlignment="1" applyProtection="1">
      <alignment wrapText="1"/>
      <protection/>
    </xf>
    <xf numFmtId="49" fontId="10" fillId="0" borderId="7" xfId="31" applyNumberFormat="1" applyFont="1" applyBorder="1" applyAlignment="1" applyProtection="1">
      <alignment wrapText="1"/>
      <protection/>
    </xf>
    <xf numFmtId="3" fontId="4" fillId="0" borderId="7" xfId="31" applyNumberFormat="1" applyFont="1" applyFill="1" applyBorder="1" applyAlignment="1" applyProtection="1">
      <alignment wrapText="1"/>
      <protection/>
    </xf>
    <xf numFmtId="3" fontId="4" fillId="0" borderId="8" xfId="31" applyNumberFormat="1" applyFont="1" applyFill="1" applyBorder="1" applyAlignment="1" applyProtection="1">
      <alignment wrapText="1"/>
      <protection/>
    </xf>
    <xf numFmtId="0" fontId="3" fillId="0" borderId="18" xfId="31" applyFont="1" applyBorder="1" applyAlignment="1" applyProtection="1">
      <alignment horizontal="right" wrapText="1"/>
      <protection/>
    </xf>
    <xf numFmtId="49" fontId="3" fillId="0" borderId="19" xfId="31" applyNumberFormat="1" applyFont="1" applyBorder="1" applyAlignment="1" applyProtection="1">
      <alignment horizontal="center" wrapText="1"/>
      <protection/>
    </xf>
    <xf numFmtId="49" fontId="10" fillId="0" borderId="7" xfId="31" applyNumberFormat="1" applyFont="1" applyBorder="1" applyAlignment="1" applyProtection="1">
      <alignment horizontal="center" wrapText="1"/>
      <protection/>
    </xf>
    <xf numFmtId="0" fontId="3" fillId="0" borderId="14" xfId="31" applyFont="1" applyBorder="1" applyAlignment="1" applyProtection="1">
      <alignment horizontal="right" wrapText="1"/>
      <protection/>
    </xf>
    <xf numFmtId="49" fontId="3" fillId="0" borderId="12" xfId="31" applyNumberFormat="1" applyFont="1" applyBorder="1" applyAlignment="1" applyProtection="1">
      <alignment horizontal="center" wrapText="1"/>
      <protection/>
    </xf>
    <xf numFmtId="3" fontId="4" fillId="3" borderId="11" xfId="30" applyNumberFormat="1" applyFont="1" applyFill="1" applyBorder="1" applyAlignment="1" applyProtection="1">
      <alignment vertical="top"/>
      <protection locked="0"/>
    </xf>
    <xf numFmtId="3" fontId="4" fillId="3" borderId="22" xfId="30" applyNumberFormat="1" applyFont="1" applyFill="1" applyBorder="1" applyAlignment="1" applyProtection="1">
      <alignment vertical="top"/>
      <protection locked="0"/>
    </xf>
    <xf numFmtId="0" fontId="3" fillId="0" borderId="16" xfId="31" applyFont="1" applyBorder="1" applyAlignment="1" applyProtection="1">
      <alignment wrapText="1"/>
      <protection/>
    </xf>
    <xf numFmtId="49" fontId="3" fillId="0" borderId="17" xfId="31" applyNumberFormat="1" applyFont="1" applyBorder="1" applyAlignment="1" applyProtection="1">
      <alignment horizontal="center" wrapText="1"/>
      <protection/>
    </xf>
    <xf numFmtId="0" fontId="10" fillId="0" borderId="23" xfId="31" applyFont="1" applyBorder="1" applyAlignment="1" applyProtection="1">
      <alignment wrapText="1"/>
      <protection/>
    </xf>
    <xf numFmtId="49" fontId="10" fillId="0" borderId="24" xfId="31" applyNumberFormat="1" applyFont="1" applyBorder="1" applyAlignment="1" applyProtection="1">
      <alignment horizontal="center" wrapText="1"/>
      <protection/>
    </xf>
    <xf numFmtId="0" fontId="4" fillId="0" borderId="21" xfId="31" applyFont="1" applyBorder="1" applyAlignment="1" applyProtection="1">
      <alignment wrapText="1"/>
      <protection/>
    </xf>
    <xf numFmtId="0" fontId="10" fillId="0" borderId="16" xfId="31" applyFont="1" applyBorder="1" applyAlignment="1" applyProtection="1">
      <alignment wrapText="1"/>
      <protection/>
    </xf>
    <xf numFmtId="49" fontId="10" fillId="0" borderId="17" xfId="31" applyNumberFormat="1" applyFont="1" applyBorder="1" applyAlignment="1" applyProtection="1">
      <alignment horizontal="center" wrapText="1"/>
      <protection/>
    </xf>
    <xf numFmtId="3" fontId="3" fillId="0" borderId="17" xfId="31" applyNumberFormat="1" applyFont="1" applyFill="1" applyBorder="1" applyAlignment="1" applyProtection="1">
      <alignment wrapText="1"/>
      <protection/>
    </xf>
    <xf numFmtId="3" fontId="3" fillId="0" borderId="25" xfId="31" applyNumberFormat="1" applyFont="1" applyFill="1" applyBorder="1" applyAlignment="1" applyProtection="1">
      <alignment wrapText="1"/>
      <protection/>
    </xf>
    <xf numFmtId="3" fontId="10" fillId="3" borderId="24" xfId="30" applyNumberFormat="1" applyFont="1" applyFill="1" applyBorder="1" applyAlignment="1" applyProtection="1">
      <alignment vertical="top"/>
      <protection locked="0"/>
    </xf>
    <xf numFmtId="3" fontId="10" fillId="3" borderId="26" xfId="30" applyNumberFormat="1" applyFont="1" applyFill="1" applyBorder="1" applyAlignment="1" applyProtection="1">
      <alignment vertical="top"/>
      <protection locked="0"/>
    </xf>
    <xf numFmtId="3" fontId="10" fillId="0" borderId="17" xfId="31" applyNumberFormat="1" applyFont="1" applyFill="1" applyBorder="1" applyAlignment="1" applyProtection="1">
      <alignment wrapText="1"/>
      <protection/>
    </xf>
    <xf numFmtId="3" fontId="10" fillId="0" borderId="25" xfId="31" applyNumberFormat="1" applyFont="1" applyFill="1" applyBorder="1" applyAlignment="1" applyProtection="1">
      <alignment wrapText="1"/>
      <protection/>
    </xf>
    <xf numFmtId="49" fontId="6" fillId="0" borderId="11" xfId="31" applyNumberFormat="1" applyFont="1" applyBorder="1" applyAlignment="1" applyProtection="1">
      <alignment horizontal="center" wrapText="1"/>
      <protection/>
    </xf>
    <xf numFmtId="49" fontId="6" fillId="0" borderId="19" xfId="31" applyNumberFormat="1" applyFont="1" applyBorder="1" applyAlignment="1" applyProtection="1">
      <alignment horizontal="center" wrapText="1"/>
      <protection/>
    </xf>
    <xf numFmtId="49" fontId="4" fillId="0" borderId="7" xfId="33" applyNumberFormat="1" applyFont="1" applyBorder="1" applyAlignment="1" applyProtection="1">
      <alignment horizontal="center" vertical="center" wrapText="1"/>
      <protection/>
    </xf>
    <xf numFmtId="3" fontId="4" fillId="0" borderId="13" xfId="33" applyNumberFormat="1" applyFont="1" applyBorder="1" applyAlignment="1" applyProtection="1">
      <alignment vertical="center"/>
      <protection/>
    </xf>
    <xf numFmtId="3" fontId="4" fillId="3" borderId="5" xfId="30" applyNumberFormat="1" applyFont="1" applyFill="1" applyBorder="1" applyAlignment="1" applyProtection="1">
      <alignment vertical="center"/>
      <protection locked="0"/>
    </xf>
    <xf numFmtId="3" fontId="4" fillId="3" borderId="13" xfId="30" applyNumberFormat="1" applyFont="1" applyFill="1" applyBorder="1" applyAlignment="1" applyProtection="1">
      <alignment vertical="center"/>
      <protection locked="0"/>
    </xf>
    <xf numFmtId="3" fontId="4" fillId="3" borderId="12" xfId="30" applyNumberFormat="1" applyFont="1" applyFill="1" applyBorder="1" applyAlignment="1" applyProtection="1">
      <alignment vertical="center"/>
      <protection locked="0"/>
    </xf>
    <xf numFmtId="3" fontId="4" fillId="3" borderId="15" xfId="30" applyNumberFormat="1" applyFont="1" applyFill="1" applyBorder="1" applyAlignment="1" applyProtection="1">
      <alignment vertical="center"/>
      <protection locked="0"/>
    </xf>
    <xf numFmtId="0" fontId="3" fillId="0" borderId="5" xfId="28" applyFont="1" applyBorder="1" applyAlignment="1" applyProtection="1">
      <alignment vertical="center" wrapText="1"/>
      <protection/>
    </xf>
    <xf numFmtId="0" fontId="4" fillId="0" borderId="5" xfId="28" applyFont="1" applyBorder="1" applyAlignment="1" applyProtection="1">
      <alignment vertical="center"/>
      <protection/>
    </xf>
    <xf numFmtId="0" fontId="10" fillId="0" borderId="5" xfId="28" applyFont="1" applyBorder="1" applyAlignment="1" applyProtection="1">
      <alignment horizontal="right" vertical="center"/>
      <protection/>
    </xf>
    <xf numFmtId="0" fontId="3" fillId="0" borderId="5" xfId="28" applyFont="1" applyBorder="1" applyAlignment="1" applyProtection="1">
      <alignment horizontal="left" vertical="center"/>
      <protection/>
    </xf>
    <xf numFmtId="0" fontId="4" fillId="0" borderId="5" xfId="28" applyFont="1" applyBorder="1" applyAlignment="1" applyProtection="1">
      <alignment horizontal="right" vertical="center" wrapText="1"/>
      <protection/>
    </xf>
    <xf numFmtId="0" fontId="3" fillId="0" borderId="10" xfId="28" applyFont="1" applyBorder="1" applyAlignment="1" applyProtection="1">
      <alignment vertical="center" wrapText="1"/>
      <protection/>
    </xf>
    <xf numFmtId="0" fontId="6" fillId="0" borderId="5" xfId="28" applyFont="1" applyBorder="1" applyAlignment="1" applyProtection="1">
      <alignment vertical="center"/>
      <protection/>
    </xf>
    <xf numFmtId="0" fontId="3" fillId="0" borderId="5" xfId="28" applyFont="1" applyBorder="1" applyAlignment="1" applyProtection="1">
      <alignment vertical="center"/>
      <protection/>
    </xf>
    <xf numFmtId="3" fontId="4" fillId="3" borderId="10" xfId="30" applyNumberFormat="1" applyFont="1" applyFill="1" applyBorder="1" applyAlignment="1" applyProtection="1">
      <alignment horizontal="right" vertical="center"/>
      <protection locked="0"/>
    </xf>
    <xf numFmtId="0" fontId="4" fillId="0" borderId="5" xfId="28" applyFont="1" applyFill="1" applyBorder="1" applyAlignment="1" applyProtection="1">
      <alignment horizontal="right" vertical="center" wrapText="1"/>
      <protection/>
    </xf>
    <xf numFmtId="0" fontId="10" fillId="0" borderId="5" xfId="28" applyFont="1" applyBorder="1" applyAlignment="1" applyProtection="1">
      <alignment horizontal="right" vertical="center" wrapText="1"/>
      <protection/>
    </xf>
    <xf numFmtId="1" fontId="4" fillId="0" borderId="5" xfId="28" applyNumberFormat="1" applyFont="1" applyBorder="1" applyAlignment="1" applyProtection="1">
      <alignment horizontal="right" vertical="center" wrapText="1"/>
      <protection/>
    </xf>
    <xf numFmtId="0" fontId="10" fillId="0" borderId="12" xfId="28" applyFont="1" applyBorder="1" applyAlignment="1" applyProtection="1">
      <alignment horizontal="right" vertical="center" wrapText="1"/>
      <protection/>
    </xf>
    <xf numFmtId="0" fontId="4" fillId="0" borderId="12" xfId="28" applyFont="1" applyFill="1" applyBorder="1" applyAlignment="1" applyProtection="1">
      <alignment horizontal="right" vertical="center" wrapText="1"/>
      <protection/>
    </xf>
    <xf numFmtId="1" fontId="4" fillId="4" borderId="27" xfId="28" applyNumberFormat="1" applyFont="1" applyFill="1" applyBorder="1" applyAlignment="1" applyProtection="1">
      <alignment horizontal="right" vertical="center" wrapText="1"/>
      <protection/>
    </xf>
    <xf numFmtId="0" fontId="4" fillId="0" borderId="11" xfId="28" applyFont="1" applyBorder="1" applyAlignment="1" applyProtection="1">
      <alignment horizontal="right" vertical="center" wrapText="1"/>
      <protection/>
    </xf>
    <xf numFmtId="0" fontId="4" fillId="0" borderId="11" xfId="28" applyFont="1" applyFill="1" applyBorder="1" applyAlignment="1" applyProtection="1">
      <alignment horizontal="right" vertical="center" wrapText="1"/>
      <protection/>
    </xf>
    <xf numFmtId="0" fontId="3" fillId="0" borderId="7" xfId="28" applyFont="1" applyBorder="1" applyAlignment="1" applyProtection="1">
      <alignment horizontal="centerContinuous" vertical="center" wrapText="1"/>
      <protection/>
    </xf>
    <xf numFmtId="0" fontId="3" fillId="0" borderId="9" xfId="28" applyFont="1" applyBorder="1" applyAlignment="1" applyProtection="1">
      <alignment horizontal="right" vertical="center" wrapText="1"/>
      <protection/>
    </xf>
    <xf numFmtId="0" fontId="4" fillId="0" borderId="9" xfId="28" applyFont="1" applyBorder="1" applyAlignment="1" applyProtection="1">
      <alignment horizontal="right" vertical="center"/>
      <protection/>
    </xf>
    <xf numFmtId="0" fontId="4" fillId="0" borderId="13" xfId="28" applyFont="1" applyFill="1" applyBorder="1" applyAlignment="1" applyProtection="1">
      <alignment horizontal="right" vertical="center" wrapText="1"/>
      <protection/>
    </xf>
    <xf numFmtId="0" fontId="3" fillId="0" borderId="9" xfId="28" applyFont="1" applyBorder="1" applyAlignment="1" applyProtection="1">
      <alignment horizontal="right" vertical="center"/>
      <protection/>
    </xf>
    <xf numFmtId="0" fontId="4" fillId="0" borderId="9" xfId="28" applyFont="1" applyBorder="1" applyAlignment="1" applyProtection="1">
      <alignment horizontal="right" vertical="center" wrapText="1"/>
      <protection/>
    </xf>
    <xf numFmtId="0" fontId="4" fillId="0" borderId="15" xfId="28" applyFont="1" applyFill="1" applyBorder="1" applyAlignment="1" applyProtection="1">
      <alignment horizontal="right" vertical="center" wrapText="1"/>
      <protection/>
    </xf>
    <xf numFmtId="1" fontId="4" fillId="4" borderId="28" xfId="28" applyNumberFormat="1" applyFont="1" applyFill="1" applyBorder="1" applyAlignment="1" applyProtection="1">
      <alignment horizontal="right" vertical="center" wrapText="1"/>
      <protection/>
    </xf>
    <xf numFmtId="0" fontId="4" fillId="0" borderId="22" xfId="28" applyFont="1" applyFill="1" applyBorder="1" applyAlignment="1" applyProtection="1">
      <alignment horizontal="right" vertical="center" wrapText="1"/>
      <protection/>
    </xf>
    <xf numFmtId="0" fontId="4" fillId="0" borderId="18" xfId="28" applyFont="1" applyBorder="1" applyAlignment="1" applyProtection="1">
      <alignment horizontal="right" vertical="center"/>
      <protection/>
    </xf>
    <xf numFmtId="0" fontId="3" fillId="0" borderId="19" xfId="28" applyFont="1" applyBorder="1" applyAlignment="1" applyProtection="1">
      <alignment vertical="center"/>
      <protection/>
    </xf>
    <xf numFmtId="49" fontId="3" fillId="0" borderId="19" xfId="28" applyNumberFormat="1" applyFont="1" applyBorder="1" applyAlignment="1" applyProtection="1">
      <alignment horizontal="center" vertical="center" wrapText="1"/>
      <protection/>
    </xf>
    <xf numFmtId="1" fontId="3" fillId="0" borderId="19" xfId="28" applyNumberFormat="1" applyFont="1" applyBorder="1" applyAlignment="1" applyProtection="1">
      <alignment horizontal="right" vertical="center" wrapText="1"/>
      <protection/>
    </xf>
    <xf numFmtId="1" fontId="3" fillId="0" borderId="20" xfId="28" applyNumberFormat="1" applyFont="1" applyBorder="1" applyAlignment="1" applyProtection="1">
      <alignment horizontal="right" vertical="center" wrapText="1"/>
      <protection/>
    </xf>
    <xf numFmtId="0" fontId="3" fillId="0" borderId="12" xfId="28" applyFont="1" applyBorder="1" applyAlignment="1" applyProtection="1">
      <alignment horizontal="centerContinuous"/>
      <protection/>
    </xf>
    <xf numFmtId="0" fontId="3" fillId="0" borderId="12" xfId="28" applyFont="1" applyBorder="1" applyAlignment="1" applyProtection="1">
      <alignment horizontal="center"/>
      <protection/>
    </xf>
    <xf numFmtId="0" fontId="3" fillId="0" borderId="12" xfId="28" applyFont="1" applyBorder="1" applyAlignment="1" applyProtection="1">
      <alignment horizontal="center" vertical="center" wrapText="1"/>
      <protection/>
    </xf>
    <xf numFmtId="0" fontId="3" fillId="0" borderId="15" xfId="28" applyFont="1" applyBorder="1" applyAlignment="1" applyProtection="1">
      <alignment horizontal="center" vertical="center" wrapText="1"/>
      <protection/>
    </xf>
    <xf numFmtId="0" fontId="3" fillId="0" borderId="7" xfId="28" applyFont="1" applyBorder="1" applyAlignment="1" applyProtection="1">
      <alignment vertical="center" wrapText="1"/>
      <protection/>
    </xf>
    <xf numFmtId="49" fontId="3" fillId="4" borderId="7" xfId="28" applyNumberFormat="1" applyFont="1" applyFill="1" applyBorder="1" applyAlignment="1" applyProtection="1">
      <alignment vertical="center" wrapText="1"/>
      <protection/>
    </xf>
    <xf numFmtId="0" fontId="4" fillId="4" borderId="7" xfId="28" applyFont="1" applyFill="1" applyBorder="1" applyAlignment="1" applyProtection="1">
      <alignment horizontal="right" vertical="center" wrapText="1"/>
      <protection/>
    </xf>
    <xf numFmtId="0" fontId="4" fillId="4" borderId="8" xfId="28" applyFont="1" applyFill="1" applyBorder="1" applyAlignment="1" applyProtection="1">
      <alignment horizontal="right" vertical="center" wrapText="1"/>
      <protection/>
    </xf>
    <xf numFmtId="0" fontId="3" fillId="0" borderId="14" xfId="28" applyFont="1" applyBorder="1" applyAlignment="1" applyProtection="1">
      <alignment horizontal="centerContinuous"/>
      <protection/>
    </xf>
    <xf numFmtId="0" fontId="3" fillId="0" borderId="6" xfId="28" applyFont="1" applyBorder="1" applyAlignment="1" applyProtection="1">
      <alignment horizontal="right" vertical="center" wrapText="1"/>
      <protection/>
    </xf>
    <xf numFmtId="0" fontId="4" fillId="0" borderId="9" xfId="28" applyFont="1" applyBorder="1" applyAlignment="1" applyProtection="1" quotePrefix="1">
      <alignment horizontal="right" vertical="center"/>
      <protection/>
    </xf>
    <xf numFmtId="3" fontId="4" fillId="0" borderId="5" xfId="25" applyNumberFormat="1" applyFont="1" applyFill="1" applyBorder="1" applyAlignment="1" applyProtection="1">
      <alignment horizontal="right" vertical="center" wrapText="1"/>
      <protection/>
    </xf>
    <xf numFmtId="0" fontId="3" fillId="0" borderId="6" xfId="25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Continuous" vertical="center" wrapText="1"/>
      <protection/>
    </xf>
    <xf numFmtId="0" fontId="3" fillId="0" borderId="8" xfId="25" applyFont="1" applyBorder="1" applyAlignment="1" applyProtection="1">
      <alignment horizontal="centerContinuous" vertical="center" wrapText="1"/>
      <protection/>
    </xf>
    <xf numFmtId="0" fontId="3" fillId="0" borderId="13" xfId="25" applyFont="1" applyBorder="1" applyAlignment="1" applyProtection="1">
      <alignment horizontal="center"/>
      <protection/>
    </xf>
    <xf numFmtId="3" fontId="4" fillId="3" borderId="5" xfId="30" applyNumberFormat="1" applyFont="1" applyFill="1" applyBorder="1" applyAlignment="1" applyProtection="1">
      <alignment horizontal="right" vertical="top"/>
      <protection locked="0"/>
    </xf>
    <xf numFmtId="3" fontId="4" fillId="0" borderId="13" xfId="25" applyNumberFormat="1" applyFont="1" applyFill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>
      <alignment horizontal="left" vertical="center" wrapText="1"/>
      <protection/>
    </xf>
    <xf numFmtId="49" fontId="3" fillId="0" borderId="19" xfId="25" applyNumberFormat="1" applyFont="1" applyBorder="1" applyAlignment="1" applyProtection="1">
      <alignment horizontal="center" vertical="center" wrapText="1"/>
      <protection/>
    </xf>
    <xf numFmtId="3" fontId="4" fillId="0" borderId="19" xfId="25" applyNumberFormat="1" applyFont="1" applyBorder="1" applyAlignment="1" applyProtection="1">
      <alignment horizontal="right" vertical="center" wrapText="1"/>
      <protection/>
    </xf>
    <xf numFmtId="0" fontId="3" fillId="0" borderId="6" xfId="25" applyFont="1" applyBorder="1" applyAlignment="1" applyProtection="1">
      <alignment horizontal="left" vertical="center" wrapText="1"/>
      <protection/>
    </xf>
    <xf numFmtId="3" fontId="4" fillId="0" borderId="8" xfId="25" applyNumberFormat="1" applyFont="1" applyFill="1" applyBorder="1" applyAlignment="1" applyProtection="1">
      <alignment horizontal="right" vertical="center" wrapText="1"/>
      <protection/>
    </xf>
    <xf numFmtId="0" fontId="3" fillId="0" borderId="29" xfId="25" applyFont="1" applyBorder="1" applyAlignment="1" applyProtection="1">
      <alignment horizontal="left" vertical="center" wrapText="1"/>
      <protection/>
    </xf>
    <xf numFmtId="49" fontId="10" fillId="0" borderId="30" xfId="25" applyNumberFormat="1" applyFont="1" applyBorder="1" applyAlignment="1" applyProtection="1">
      <alignment horizontal="center" vertical="center" wrapText="1"/>
      <protection/>
    </xf>
    <xf numFmtId="3" fontId="4" fillId="3" borderId="30" xfId="30" applyNumberFormat="1" applyFont="1" applyFill="1" applyBorder="1" applyAlignment="1" applyProtection="1">
      <alignment horizontal="right" vertical="top"/>
      <protection locked="0"/>
    </xf>
    <xf numFmtId="3" fontId="4" fillId="0" borderId="31" xfId="25" applyNumberFormat="1" applyFont="1" applyFill="1" applyBorder="1" applyAlignment="1" applyProtection="1">
      <alignment horizontal="right" vertical="center" wrapText="1"/>
      <protection/>
    </xf>
    <xf numFmtId="0" fontId="3" fillId="0" borderId="21" xfId="25" applyFont="1" applyBorder="1" applyAlignment="1" applyProtection="1">
      <alignment horizontal="left" vertical="center" wrapText="1"/>
      <protection/>
    </xf>
    <xf numFmtId="3" fontId="4" fillId="0" borderId="11" xfId="25" applyNumberFormat="1" applyFont="1" applyFill="1" applyBorder="1" applyAlignment="1" applyProtection="1">
      <alignment horizontal="right" vertical="center" wrapText="1"/>
      <protection/>
    </xf>
    <xf numFmtId="3" fontId="4" fillId="0" borderId="11" xfId="25" applyNumberFormat="1" applyFont="1" applyBorder="1" applyAlignment="1" applyProtection="1">
      <alignment horizontal="right" vertical="center" wrapText="1"/>
      <protection/>
    </xf>
    <xf numFmtId="3" fontId="4" fillId="0" borderId="22" xfId="25" applyNumberFormat="1" applyFont="1" applyFill="1" applyBorder="1" applyAlignment="1" applyProtection="1">
      <alignment horizontal="right" vertical="center" wrapText="1"/>
      <protection/>
    </xf>
    <xf numFmtId="3" fontId="4" fillId="0" borderId="7" xfId="25" applyNumberFormat="1" applyFont="1" applyBorder="1" applyAlignment="1" applyProtection="1">
      <alignment horizontal="right" vertical="center" wrapText="1"/>
      <protection/>
    </xf>
    <xf numFmtId="0" fontId="10" fillId="0" borderId="18" xfId="25" applyFont="1" applyBorder="1" applyAlignment="1" applyProtection="1">
      <alignment horizontal="right" vertical="center" wrapText="1"/>
      <protection/>
    </xf>
    <xf numFmtId="49" fontId="10" fillId="0" borderId="19" xfId="25" applyNumberFormat="1" applyFont="1" applyBorder="1" applyAlignment="1" applyProtection="1">
      <alignment horizontal="center" vertical="center" wrapText="1"/>
      <protection/>
    </xf>
    <xf numFmtId="49" fontId="3" fillId="0" borderId="11" xfId="25" applyNumberFormat="1" applyFont="1" applyBorder="1" applyAlignment="1" applyProtection="1">
      <alignment horizontal="left" vertical="center" wrapText="1"/>
      <protection/>
    </xf>
    <xf numFmtId="3" fontId="4" fillId="0" borderId="7" xfId="25" applyNumberFormat="1" applyFont="1" applyFill="1" applyBorder="1" applyAlignment="1" applyProtection="1">
      <alignment horizontal="right" vertical="center" wrapText="1"/>
      <protection/>
    </xf>
    <xf numFmtId="0" fontId="4" fillId="0" borderId="18" xfId="25" applyFont="1" applyBorder="1" applyAlignment="1" applyProtection="1">
      <alignment horizontal="left" vertical="center" wrapText="1"/>
      <protection/>
    </xf>
    <xf numFmtId="3" fontId="4" fillId="0" borderId="19" xfId="25" applyNumberFormat="1" applyFont="1" applyFill="1" applyBorder="1" applyAlignment="1" applyProtection="1">
      <alignment horizontal="right" vertical="center" wrapText="1"/>
      <protection/>
    </xf>
    <xf numFmtId="3" fontId="4" fillId="0" borderId="20" xfId="25" applyNumberFormat="1" applyFont="1" applyFill="1" applyBorder="1" applyAlignment="1" applyProtection="1">
      <alignment horizontal="right" vertical="center" wrapText="1"/>
      <protection/>
    </xf>
    <xf numFmtId="0" fontId="10" fillId="0" borderId="14" xfId="25" applyFont="1" applyBorder="1" applyAlignment="1" applyProtection="1">
      <alignment horizontal="right" vertical="center" wrapText="1"/>
      <protection/>
    </xf>
    <xf numFmtId="49" fontId="10" fillId="0" borderId="12" xfId="25" applyNumberFormat="1" applyFont="1" applyBorder="1" applyAlignment="1" applyProtection="1">
      <alignment horizontal="center" vertical="center" wrapText="1"/>
      <protection/>
    </xf>
    <xf numFmtId="0" fontId="3" fillId="0" borderId="16" xfId="25" applyFont="1" applyBorder="1" applyAlignment="1" applyProtection="1">
      <alignment horizontal="left" vertical="center" wrapText="1"/>
      <protection/>
    </xf>
    <xf numFmtId="49" fontId="3" fillId="0" borderId="17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" vertical="center" wrapText="1"/>
      <protection/>
    </xf>
    <xf numFmtId="0" fontId="3" fillId="0" borderId="8" xfId="25" applyFont="1" applyBorder="1" applyAlignment="1" applyProtection="1">
      <alignment horizontal="center" vertical="center" wrapText="1"/>
      <protection/>
    </xf>
    <xf numFmtId="1" fontId="4" fillId="0" borderId="13" xfId="25" applyNumberFormat="1" applyFont="1" applyBorder="1" applyAlignment="1" applyProtection="1">
      <alignment horizontal="right" vertical="center" wrapText="1"/>
      <protection/>
    </xf>
    <xf numFmtId="0" fontId="4" fillId="0" borderId="13" xfId="25" applyFont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>
      <alignment vertical="center" wrapText="1"/>
      <protection/>
    </xf>
    <xf numFmtId="0" fontId="4" fillId="0" borderId="13" xfId="25" applyFont="1" applyFill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 quotePrefix="1">
      <alignment horizontal="left" vertical="center" wrapText="1"/>
      <protection/>
    </xf>
    <xf numFmtId="1" fontId="4" fillId="0" borderId="11" xfId="25" applyNumberFormat="1" applyFont="1" applyBorder="1" applyAlignment="1" applyProtection="1">
      <alignment horizontal="right" vertical="center" wrapText="1"/>
      <protection/>
    </xf>
    <xf numFmtId="1" fontId="4" fillId="0" borderId="11" xfId="25" applyNumberFormat="1" applyFont="1" applyFill="1" applyBorder="1" applyAlignment="1" applyProtection="1">
      <alignment horizontal="right" vertical="center" wrapText="1"/>
      <protection/>
    </xf>
    <xf numFmtId="1" fontId="4" fillId="0" borderId="22" xfId="25" applyNumberFormat="1" applyFont="1" applyBorder="1" applyAlignment="1" applyProtection="1">
      <alignment horizontal="right"/>
      <protection/>
    </xf>
    <xf numFmtId="49" fontId="3" fillId="0" borderId="7" xfId="25" applyNumberFormat="1" applyFont="1" applyBorder="1" applyAlignment="1" applyProtection="1">
      <alignment horizontal="left" vertical="center" wrapText="1"/>
      <protection/>
    </xf>
    <xf numFmtId="0" fontId="4" fillId="0" borderId="7" xfId="25" applyFont="1" applyBorder="1" applyAlignment="1" applyProtection="1">
      <alignment horizontal="right" vertical="center" wrapText="1"/>
      <protection/>
    </xf>
    <xf numFmtId="0" fontId="4" fillId="0" borderId="8" xfId="25" applyFont="1" applyBorder="1" applyAlignment="1" applyProtection="1">
      <alignment horizontal="right"/>
      <protection/>
    </xf>
    <xf numFmtId="0" fontId="3" fillId="0" borderId="14" xfId="25" applyFont="1" applyBorder="1" applyAlignment="1" applyProtection="1">
      <alignment horizontal="left" vertical="center" wrapText="1"/>
      <protection/>
    </xf>
    <xf numFmtId="1" fontId="4" fillId="0" borderId="12" xfId="25" applyNumberFormat="1" applyFont="1" applyBorder="1" applyAlignment="1" applyProtection="1">
      <alignment horizontal="right" vertical="center" wrapText="1"/>
      <protection/>
    </xf>
    <xf numFmtId="1" fontId="4" fillId="0" borderId="12" xfId="25" applyNumberFormat="1" applyFont="1" applyFill="1" applyBorder="1" applyAlignment="1" applyProtection="1">
      <alignment horizontal="right" vertical="center" wrapText="1"/>
      <protection/>
    </xf>
    <xf numFmtId="1" fontId="4" fillId="0" borderId="15" xfId="25" applyNumberFormat="1" applyFont="1" applyBorder="1" applyAlignment="1" applyProtection="1">
      <alignment horizontal="right"/>
      <protection/>
    </xf>
    <xf numFmtId="0" fontId="3" fillId="0" borderId="32" xfId="25" applyFont="1" applyBorder="1" applyAlignment="1" applyProtection="1">
      <alignment horizontal="left" vertical="center" wrapText="1"/>
      <protection/>
    </xf>
    <xf numFmtId="49" fontId="3" fillId="0" borderId="33" xfId="25" applyNumberFormat="1" applyFont="1" applyBorder="1" applyAlignment="1" applyProtection="1">
      <alignment horizontal="center" vertical="center" wrapText="1"/>
      <protection/>
    </xf>
    <xf numFmtId="1" fontId="4" fillId="0" borderId="7" xfId="25" applyNumberFormat="1" applyFont="1" applyBorder="1" applyAlignment="1" applyProtection="1">
      <alignment horizontal="right" vertical="center" wrapText="1"/>
      <protection/>
    </xf>
    <xf numFmtId="1" fontId="4" fillId="0" borderId="7" xfId="25" applyNumberFormat="1" applyFont="1" applyFill="1" applyBorder="1" applyAlignment="1" applyProtection="1">
      <alignment horizontal="right" vertical="center" wrapText="1"/>
      <protection/>
    </xf>
    <xf numFmtId="1" fontId="4" fillId="0" borderId="8" xfId="25" applyNumberFormat="1" applyFont="1" applyBorder="1" applyAlignment="1" applyProtection="1">
      <alignment horizontal="right"/>
      <protection/>
    </xf>
    <xf numFmtId="1" fontId="4" fillId="0" borderId="13" xfId="25" applyNumberFormat="1" applyFont="1" applyFill="1" applyBorder="1" applyAlignment="1" applyProtection="1">
      <alignment horizontal="right"/>
      <protection/>
    </xf>
    <xf numFmtId="0" fontId="10" fillId="0" borderId="32" xfId="25" applyFont="1" applyBorder="1" applyAlignment="1" applyProtection="1">
      <alignment horizontal="left" vertical="center" wrapText="1"/>
      <protection/>
    </xf>
    <xf numFmtId="0" fontId="4" fillId="0" borderId="6" xfId="25" applyFont="1" applyBorder="1" applyAlignment="1" applyProtection="1">
      <alignment horizontal="left" vertical="center" wrapText="1"/>
      <protection/>
    </xf>
    <xf numFmtId="49" fontId="4" fillId="0" borderId="7" xfId="25" applyNumberFormat="1" applyFont="1" applyBorder="1" applyAlignment="1" applyProtection="1">
      <alignment horizontal="center" vertical="center" wrapText="1"/>
      <protection/>
    </xf>
    <xf numFmtId="1" fontId="4" fillId="0" borderId="8" xfId="25" applyNumberFormat="1" applyFont="1" applyFill="1" applyBorder="1" applyAlignment="1" applyProtection="1">
      <alignment horizontal="right"/>
      <protection/>
    </xf>
    <xf numFmtId="49" fontId="4" fillId="0" borderId="19" xfId="25" applyNumberFormat="1" applyFont="1" applyBorder="1" applyAlignment="1" applyProtection="1">
      <alignment horizontal="center" vertical="center" wrapText="1"/>
      <protection/>
    </xf>
    <xf numFmtId="1" fontId="4" fillId="0" borderId="20" xfId="25" applyNumberFormat="1" applyFont="1" applyFill="1" applyBorder="1" applyAlignment="1" applyProtection="1">
      <alignment horizontal="right"/>
      <protection/>
    </xf>
    <xf numFmtId="49" fontId="10" fillId="0" borderId="33" xfId="25" applyNumberFormat="1" applyFont="1" applyBorder="1" applyAlignment="1" applyProtection="1">
      <alignment horizontal="center" vertical="center" wrapText="1"/>
      <protection/>
    </xf>
    <xf numFmtId="0" fontId="10" fillId="0" borderId="33" xfId="25" applyFont="1" applyBorder="1" applyAlignment="1" applyProtection="1">
      <alignment horizontal="right" vertical="center" wrapText="1"/>
      <protection/>
    </xf>
    <xf numFmtId="0" fontId="10" fillId="0" borderId="34" xfId="25" applyFont="1" applyBorder="1" applyAlignment="1" applyProtection="1">
      <alignment horizontal="right" vertical="center" wrapText="1"/>
      <protection/>
    </xf>
    <xf numFmtId="1" fontId="3" fillId="0" borderId="33" xfId="25" applyNumberFormat="1" applyFont="1" applyBorder="1" applyAlignment="1" applyProtection="1">
      <alignment horizontal="right" vertical="center" wrapText="1"/>
      <protection/>
    </xf>
    <xf numFmtId="1" fontId="3" fillId="0" borderId="34" xfId="25" applyNumberFormat="1" applyFont="1" applyBorder="1" applyAlignment="1" applyProtection="1">
      <alignment horizontal="right" vertical="center" wrapText="1"/>
      <protection/>
    </xf>
    <xf numFmtId="0" fontId="4" fillId="0" borderId="14" xfId="25" applyFont="1" applyBorder="1" applyAlignment="1" applyProtection="1">
      <alignment horizontal="center" vertical="center" wrapText="1"/>
      <protection/>
    </xf>
    <xf numFmtId="49" fontId="4" fillId="0" borderId="12" xfId="25" applyNumberFormat="1" applyFont="1" applyBorder="1" applyAlignment="1" applyProtection="1">
      <alignment horizontal="center" vertical="center" wrapText="1"/>
      <protection/>
    </xf>
    <xf numFmtId="0" fontId="4" fillId="0" borderId="12" xfId="25" applyFont="1" applyBorder="1" applyAlignment="1" applyProtection="1">
      <alignment horizontal="center" vertical="center" wrapText="1"/>
      <protection/>
    </xf>
    <xf numFmtId="0" fontId="4" fillId="0" borderId="15" xfId="25" applyFont="1" applyBorder="1" applyAlignment="1" applyProtection="1">
      <alignment horizontal="center"/>
      <protection/>
    </xf>
    <xf numFmtId="1" fontId="10" fillId="0" borderId="19" xfId="25" applyNumberFormat="1" applyFont="1" applyBorder="1" applyAlignment="1" applyProtection="1">
      <alignment horizontal="right" vertical="center" wrapText="1"/>
      <protection/>
    </xf>
    <xf numFmtId="1" fontId="10" fillId="0" borderId="20" xfId="25" applyNumberFormat="1" applyFont="1" applyBorder="1" applyAlignment="1" applyProtection="1">
      <alignment horizontal="right" vertical="center" wrapText="1"/>
      <protection/>
    </xf>
    <xf numFmtId="0" fontId="10" fillId="0" borderId="19" xfId="25" applyFont="1" applyBorder="1" applyAlignment="1" applyProtection="1">
      <alignment horizontal="right" vertical="center" wrapText="1"/>
      <protection/>
    </xf>
    <xf numFmtId="1" fontId="10" fillId="0" borderId="19" xfId="25" applyNumberFormat="1" applyFont="1" applyFill="1" applyBorder="1" applyAlignment="1" applyProtection="1">
      <alignment horizontal="right" vertical="center" wrapText="1"/>
      <protection/>
    </xf>
    <xf numFmtId="0" fontId="10" fillId="0" borderId="20" xfId="25" applyFont="1" applyBorder="1" applyAlignment="1" applyProtection="1">
      <alignment horizontal="right" vertical="center" wrapText="1"/>
      <protection/>
    </xf>
    <xf numFmtId="3" fontId="10" fillId="0" borderId="12" xfId="25" applyNumberFormat="1" applyFont="1" applyBorder="1" applyAlignment="1" applyProtection="1">
      <alignment horizontal="right" vertical="center" wrapText="1"/>
      <protection/>
    </xf>
    <xf numFmtId="3" fontId="10" fillId="0" borderId="15" xfId="25" applyNumberFormat="1" applyFont="1" applyBorder="1" applyAlignment="1" applyProtection="1">
      <alignment horizontal="right" vertical="center" wrapText="1"/>
      <protection/>
    </xf>
    <xf numFmtId="3" fontId="10" fillId="0" borderId="19" xfId="25" applyNumberFormat="1" applyFont="1" applyBorder="1" applyAlignment="1" applyProtection="1">
      <alignment horizontal="right" vertical="center" wrapText="1"/>
      <protection/>
    </xf>
    <xf numFmtId="3" fontId="10" fillId="0" borderId="20" xfId="25" applyNumberFormat="1" applyFont="1" applyBorder="1" applyAlignment="1" applyProtection="1">
      <alignment horizontal="right" vertical="center" wrapText="1"/>
      <protection/>
    </xf>
    <xf numFmtId="3" fontId="10" fillId="0" borderId="13" xfId="25" applyNumberFormat="1" applyFont="1" applyFill="1" applyBorder="1" applyAlignment="1" applyProtection="1">
      <alignment horizontal="right" vertical="center" wrapText="1"/>
      <protection/>
    </xf>
    <xf numFmtId="3" fontId="6" fillId="3" borderId="5" xfId="30" applyNumberFormat="1" applyFont="1" applyFill="1" applyBorder="1" applyAlignment="1" applyProtection="1">
      <alignment horizontal="right" vertical="top"/>
      <protection locked="0"/>
    </xf>
    <xf numFmtId="3" fontId="3" fillId="0" borderId="17" xfId="25" applyNumberFormat="1" applyFont="1" applyBorder="1" applyAlignment="1" applyProtection="1">
      <alignment horizontal="right" vertical="center" wrapText="1"/>
      <protection/>
    </xf>
    <xf numFmtId="3" fontId="3" fillId="0" borderId="25" xfId="25" applyNumberFormat="1" applyFont="1" applyBorder="1" applyAlignment="1" applyProtection="1">
      <alignment horizontal="right" vertical="center" wrapText="1"/>
      <protection/>
    </xf>
    <xf numFmtId="0" fontId="4" fillId="0" borderId="12" xfId="25" applyFont="1" applyBorder="1" applyAlignment="1" applyProtection="1">
      <alignment horizontal="center"/>
      <protection/>
    </xf>
    <xf numFmtId="0" fontId="4" fillId="0" borderId="15" xfId="25" applyFont="1" applyBorder="1" applyAlignment="1" applyProtection="1">
      <alignment horizontal="center" vertical="center" wrapText="1"/>
      <protection/>
    </xf>
    <xf numFmtId="0" fontId="4" fillId="0" borderId="9" xfId="26" applyFont="1" applyBorder="1" applyAlignment="1" applyProtection="1">
      <alignment horizontal="left" vertical="center" wrapText="1"/>
      <protection/>
    </xf>
    <xf numFmtId="3" fontId="4" fillId="3" borderId="5" xfId="30" applyNumberFormat="1" applyFont="1" applyFill="1" applyBorder="1" applyAlignment="1" applyProtection="1">
      <alignment horizontal="right" vertical="center"/>
      <protection locked="0"/>
    </xf>
    <xf numFmtId="3" fontId="3" fillId="0" borderId="13" xfId="26" applyNumberFormat="1" applyFont="1" applyBorder="1" applyAlignment="1" applyProtection="1">
      <alignment horizontal="right" vertical="center"/>
      <protection/>
    </xf>
    <xf numFmtId="0" fontId="4" fillId="0" borderId="9" xfId="26" applyFont="1" applyFill="1" applyBorder="1" applyAlignment="1" applyProtection="1">
      <alignment vertical="center" wrapText="1"/>
      <protection/>
    </xf>
    <xf numFmtId="0" fontId="3" fillId="0" borderId="7" xfId="26" applyFont="1" applyBorder="1" applyAlignment="1" applyProtection="1">
      <alignment horizontal="centerContinuous" vertical="center" wrapText="1"/>
      <protection/>
    </xf>
    <xf numFmtId="0" fontId="3" fillId="0" borderId="8" xfId="26" applyFont="1" applyBorder="1" applyAlignment="1" applyProtection="1">
      <alignment horizontal="centerContinuous" vertical="center" wrapText="1"/>
      <protection/>
    </xf>
    <xf numFmtId="0" fontId="10" fillId="0" borderId="18" xfId="26" applyFont="1" applyBorder="1" applyAlignment="1" applyProtection="1">
      <alignment horizontal="right" vertical="center" wrapText="1"/>
      <protection/>
    </xf>
    <xf numFmtId="49" fontId="10" fillId="0" borderId="19" xfId="26" applyNumberFormat="1" applyFont="1" applyBorder="1" applyAlignment="1" applyProtection="1">
      <alignment horizontal="center" vertical="center" wrapText="1"/>
      <protection/>
    </xf>
    <xf numFmtId="3" fontId="10" fillId="0" borderId="19" xfId="26" applyNumberFormat="1" applyFont="1" applyBorder="1" applyAlignment="1" applyProtection="1">
      <alignment horizontal="right" vertical="center"/>
      <protection/>
    </xf>
    <xf numFmtId="3" fontId="10" fillId="0" borderId="20" xfId="26" applyNumberFormat="1" applyFont="1" applyBorder="1" applyAlignment="1" applyProtection="1">
      <alignment horizontal="right" vertical="center"/>
      <protection/>
    </xf>
    <xf numFmtId="0" fontId="4" fillId="0" borderId="14" xfId="26" applyFont="1" applyBorder="1" applyAlignment="1" applyProtection="1">
      <alignment horizontal="center" vertical="center" wrapText="1"/>
      <protection/>
    </xf>
    <xf numFmtId="49" fontId="4" fillId="0" borderId="12" xfId="26" applyNumberFormat="1" applyFont="1" applyBorder="1" applyAlignment="1" applyProtection="1">
      <alignment horizontal="center" vertical="center" wrapText="1"/>
      <protection/>
    </xf>
    <xf numFmtId="0" fontId="4" fillId="0" borderId="12" xfId="26" applyFont="1" applyBorder="1" applyAlignment="1" applyProtection="1">
      <alignment horizontal="center" vertical="center" wrapText="1"/>
      <protection/>
    </xf>
    <xf numFmtId="0" fontId="4" fillId="0" borderId="15" xfId="26" applyFont="1" applyBorder="1" applyAlignment="1" applyProtection="1">
      <alignment horizontal="center" vertical="center" wrapText="1"/>
      <protection/>
    </xf>
    <xf numFmtId="0" fontId="3" fillId="0" borderId="21" xfId="26" applyFont="1" applyBorder="1" applyAlignment="1" applyProtection="1">
      <alignment horizontal="left" vertical="center" wrapText="1"/>
      <protection/>
    </xf>
    <xf numFmtId="3" fontId="4" fillId="0" borderId="11" xfId="26" applyNumberFormat="1" applyFont="1" applyBorder="1" applyAlignment="1" applyProtection="1">
      <alignment horizontal="right" vertical="center"/>
      <protection/>
    </xf>
    <xf numFmtId="3" fontId="3" fillId="0" borderId="22" xfId="26" applyNumberFormat="1" applyFont="1" applyBorder="1" applyAlignment="1" applyProtection="1">
      <alignment horizontal="right" vertical="center"/>
      <protection/>
    </xf>
    <xf numFmtId="0" fontId="3" fillId="0" borderId="6" xfId="26" applyFont="1" applyBorder="1" applyAlignment="1" applyProtection="1">
      <alignment horizontal="left" vertical="center" wrapText="1"/>
      <protection/>
    </xf>
    <xf numFmtId="49" fontId="3" fillId="0" borderId="7" xfId="26" applyNumberFormat="1" applyFont="1" applyBorder="1" applyAlignment="1" applyProtection="1">
      <alignment horizontal="left" vertical="center" wrapText="1"/>
      <protection/>
    </xf>
    <xf numFmtId="3" fontId="4" fillId="0" borderId="7" xfId="26" applyNumberFormat="1" applyFont="1" applyBorder="1" applyAlignment="1" applyProtection="1">
      <alignment horizontal="right" vertical="center"/>
      <protection/>
    </xf>
    <xf numFmtId="3" fontId="4" fillId="0" borderId="8" xfId="26" applyNumberFormat="1" applyFont="1" applyBorder="1" applyAlignment="1" applyProtection="1">
      <alignment horizontal="right" vertical="center"/>
      <protection/>
    </xf>
    <xf numFmtId="3" fontId="4" fillId="0" borderId="5" xfId="27" applyNumberFormat="1" applyFont="1" applyFill="1" applyBorder="1" applyAlignment="1" applyProtection="1">
      <alignment horizontal="right" vertical="center" wrapText="1"/>
      <protection/>
    </xf>
    <xf numFmtId="3" fontId="4" fillId="0" borderId="5" xfId="27" applyNumberFormat="1" applyFont="1" applyBorder="1" applyAlignment="1" applyProtection="1">
      <alignment horizontal="right" vertical="center" wrapText="1"/>
      <protection/>
    </xf>
    <xf numFmtId="3" fontId="3" fillId="0" borderId="5" xfId="27" applyNumberFormat="1" applyFont="1" applyBorder="1" applyAlignment="1" applyProtection="1">
      <alignment horizontal="right" vertical="center" wrapText="1"/>
      <protection/>
    </xf>
    <xf numFmtId="3" fontId="10" fillId="0" borderId="5" xfId="27" applyNumberFormat="1" applyFont="1" applyBorder="1" applyAlignment="1" applyProtection="1">
      <alignment horizontal="right" vertical="center" wrapText="1"/>
      <protection/>
    </xf>
    <xf numFmtId="0" fontId="12" fillId="2" borderId="9" xfId="30" applyFont="1" applyFill="1" applyBorder="1" applyAlignment="1" applyProtection="1">
      <alignment vertical="top" wrapText="1"/>
      <protection/>
    </xf>
    <xf numFmtId="1" fontId="12" fillId="2" borderId="9" xfId="30" applyNumberFormat="1" applyFont="1" applyFill="1" applyBorder="1" applyAlignment="1" applyProtection="1">
      <alignment vertical="top"/>
      <protection/>
    </xf>
    <xf numFmtId="0" fontId="8" fillId="2" borderId="14" xfId="30" applyNumberFormat="1" applyFont="1" applyFill="1" applyBorder="1" applyAlignment="1" applyProtection="1">
      <alignment vertical="top" wrapText="1"/>
      <protection/>
    </xf>
    <xf numFmtId="3" fontId="3" fillId="3" borderId="5" xfId="30" applyNumberFormat="1" applyFont="1" applyFill="1" applyBorder="1" applyAlignment="1" applyProtection="1">
      <alignment vertical="top"/>
      <protection locked="0"/>
    </xf>
    <xf numFmtId="3" fontId="3" fillId="3" borderId="13" xfId="30" applyNumberFormat="1" applyFont="1" applyFill="1" applyBorder="1" applyAlignment="1" applyProtection="1">
      <alignment vertical="top"/>
      <protection locked="0"/>
    </xf>
    <xf numFmtId="3" fontId="10" fillId="3" borderId="5" xfId="30" applyNumberFormat="1" applyFont="1" applyFill="1" applyBorder="1" applyAlignment="1" applyProtection="1">
      <alignment vertical="top"/>
      <protection locked="0"/>
    </xf>
    <xf numFmtId="3" fontId="10" fillId="3" borderId="13" xfId="30" applyNumberFormat="1" applyFont="1" applyFill="1" applyBorder="1" applyAlignment="1" applyProtection="1">
      <alignment vertical="top"/>
      <protection locked="0"/>
    </xf>
    <xf numFmtId="1" fontId="10" fillId="0" borderId="5" xfId="30" applyNumberFormat="1" applyFont="1" applyBorder="1" applyAlignment="1" applyProtection="1">
      <alignment horizontal="right" vertical="center" wrapText="1"/>
      <protection/>
    </xf>
    <xf numFmtId="0" fontId="12" fillId="2" borderId="9" xfId="30" applyFont="1" applyFill="1" applyBorder="1" applyAlignment="1" applyProtection="1">
      <alignment horizontal="center" vertical="center"/>
      <protection/>
    </xf>
    <xf numFmtId="0" fontId="12" fillId="2" borderId="9" xfId="30" applyFont="1" applyFill="1" applyBorder="1" applyAlignment="1" applyProtection="1">
      <alignment horizontal="center" vertical="top" wrapText="1"/>
      <protection/>
    </xf>
    <xf numFmtId="0" fontId="8" fillId="2" borderId="9" xfId="30" applyFont="1" applyFill="1" applyBorder="1" applyAlignment="1" applyProtection="1">
      <alignment horizontal="center" vertical="top" wrapText="1"/>
      <protection/>
    </xf>
    <xf numFmtId="1" fontId="12" fillId="2" borderId="9" xfId="30" applyNumberFormat="1" applyFont="1" applyFill="1" applyBorder="1" applyAlignment="1" applyProtection="1">
      <alignment horizontal="center" vertical="top"/>
      <protection/>
    </xf>
    <xf numFmtId="1" fontId="12" fillId="2" borderId="9" xfId="30" applyNumberFormat="1" applyFont="1" applyFill="1" applyBorder="1" applyAlignment="1" applyProtection="1">
      <alignment vertical="top" wrapText="1"/>
      <protection/>
    </xf>
    <xf numFmtId="1" fontId="4" fillId="0" borderId="5" xfId="30" applyNumberFormat="1" applyFont="1" applyBorder="1" applyAlignment="1" applyProtection="1">
      <alignment horizontal="right" vertical="center" wrapText="1"/>
      <protection/>
    </xf>
    <xf numFmtId="0" fontId="8" fillId="2" borderId="16" xfId="30" applyFont="1" applyFill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right" vertical="center" wrapText="1"/>
      <protection/>
    </xf>
    <xf numFmtId="1" fontId="3" fillId="0" borderId="17" xfId="30" applyNumberFormat="1" applyFont="1" applyBorder="1" applyAlignment="1" applyProtection="1">
      <alignment horizontal="right" vertical="center" wrapText="1"/>
      <protection/>
    </xf>
    <xf numFmtId="0" fontId="8" fillId="2" borderId="14" xfId="30" applyFont="1" applyFill="1" applyBorder="1" applyAlignment="1" applyProtection="1">
      <alignment vertical="top" wrapText="1"/>
      <protection/>
    </xf>
    <xf numFmtId="0" fontId="14" fillId="0" borderId="0" xfId="30" applyFont="1" applyBorder="1" applyAlignment="1" applyProtection="1">
      <alignment vertical="center"/>
      <protection hidden="1"/>
    </xf>
    <xf numFmtId="49" fontId="4" fillId="0" borderId="0" xfId="29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30" applyFont="1" applyBorder="1" applyAlignment="1" applyProtection="1">
      <alignment horizontal="centerContinuous" vertical="center"/>
      <protection/>
    </xf>
    <xf numFmtId="0" fontId="4" fillId="0" borderId="0" xfId="31" applyFont="1" applyAlignment="1" applyProtection="1">
      <alignment horizontal="centerContinuous"/>
      <protection/>
    </xf>
    <xf numFmtId="0" fontId="9" fillId="0" borderId="0" xfId="0" applyFont="1" applyFill="1"/>
    <xf numFmtId="0" fontId="9" fillId="5" borderId="0" xfId="0" applyFont="1" applyFill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Border="1"/>
    <xf numFmtId="0" fontId="8" fillId="5" borderId="0" xfId="0" applyFont="1" applyFill="1"/>
    <xf numFmtId="0" fontId="3" fillId="0" borderId="5" xfId="27" applyFont="1" applyBorder="1" applyAlignment="1" applyProtection="1">
      <alignment horizontal="center" vertical="center" wrapText="1"/>
      <protection/>
    </xf>
    <xf numFmtId="49" fontId="3" fillId="0" borderId="5" xfId="27" applyNumberFormat="1" applyFont="1" applyBorder="1" applyAlignment="1" applyProtection="1">
      <alignment horizontal="center" vertical="center" wrapText="1"/>
      <protection/>
    </xf>
    <xf numFmtId="0" fontId="4" fillId="0" borderId="5" xfId="27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 wrapText="1"/>
      <protection/>
    </xf>
    <xf numFmtId="0" fontId="3" fillId="0" borderId="5" xfId="27" applyFont="1" applyBorder="1" applyAlignment="1" applyProtection="1">
      <alignment horizontal="left" vertical="center" wrapText="1"/>
      <protection/>
    </xf>
    <xf numFmtId="49" fontId="3" fillId="0" borderId="5" xfId="27" applyNumberFormat="1" applyFont="1" applyBorder="1" applyAlignment="1" applyProtection="1">
      <alignment horizontal="left" vertical="center" wrapText="1"/>
      <protection/>
    </xf>
    <xf numFmtId="0" fontId="3" fillId="0" borderId="5" xfId="27" applyFont="1" applyBorder="1" applyAlignment="1" applyProtection="1">
      <alignment horizontal="left" vertical="center"/>
      <protection/>
    </xf>
    <xf numFmtId="0" fontId="10" fillId="0" borderId="5" xfId="27" applyFont="1" applyBorder="1" applyAlignment="1" applyProtection="1">
      <alignment horizontal="right" vertical="center" wrapText="1"/>
      <protection/>
    </xf>
    <xf numFmtId="49" fontId="10" fillId="0" borderId="5" xfId="27" applyNumberFormat="1" applyFont="1" applyBorder="1" applyAlignment="1" applyProtection="1">
      <alignment horizontal="center" vertical="center" wrapText="1"/>
      <protection/>
    </xf>
    <xf numFmtId="49" fontId="3" fillId="0" borderId="5" xfId="27" applyNumberFormat="1" applyFont="1" applyBorder="1" applyAlignment="1" applyProtection="1">
      <alignment horizontal="center" vertical="center"/>
      <protection/>
    </xf>
    <xf numFmtId="3" fontId="3" fillId="0" borderId="5" xfId="27" applyNumberFormat="1" applyFont="1" applyBorder="1" applyAlignment="1" applyProtection="1">
      <alignment horizontal="right" vertical="center"/>
      <protection/>
    </xf>
    <xf numFmtId="0" fontId="10" fillId="0" borderId="5" xfId="27" applyFont="1" applyBorder="1" applyAlignment="1" applyProtection="1">
      <alignment horizontal="left" vertical="center" wrapText="1"/>
      <protection/>
    </xf>
    <xf numFmtId="49" fontId="10" fillId="0" borderId="5" xfId="27" applyNumberFormat="1" applyFont="1" applyBorder="1" applyAlignment="1" applyProtection="1">
      <alignment horizontal="center" vertical="center"/>
      <protection/>
    </xf>
    <xf numFmtId="49" fontId="6" fillId="0" borderId="5" xfId="27" applyNumberFormat="1" applyFont="1" applyBorder="1" applyAlignment="1" applyProtection="1">
      <alignment horizontal="center" vertical="center"/>
      <protection/>
    </xf>
    <xf numFmtId="0" fontId="3" fillId="0" borderId="0" xfId="27" applyFont="1" applyBorder="1" applyAlignment="1" applyProtection="1">
      <alignment horizontal="left" vertical="center" wrapText="1"/>
      <protection/>
    </xf>
    <xf numFmtId="49" fontId="3" fillId="0" borderId="0" xfId="27" applyNumberFormat="1" applyFont="1" applyBorder="1" applyAlignment="1" applyProtection="1">
      <alignment horizontal="left" vertical="center" wrapText="1"/>
      <protection/>
    </xf>
    <xf numFmtId="0" fontId="4" fillId="0" borderId="0" xfId="27" applyFont="1" applyBorder="1" applyAlignment="1" applyProtection="1">
      <alignment horizontal="left" vertical="center" wrapText="1"/>
      <protection/>
    </xf>
    <xf numFmtId="0" fontId="4" fillId="0" borderId="0" xfId="26" applyFont="1" applyAlignment="1" applyProtection="1">
      <alignment vertical="center" wrapText="1"/>
      <protection/>
    </xf>
    <xf numFmtId="49" fontId="4" fillId="0" borderId="0" xfId="26" applyNumberFormat="1" applyFont="1" applyAlignment="1" applyProtection="1">
      <alignment vertical="center" wrapText="1"/>
      <protection/>
    </xf>
    <xf numFmtId="1" fontId="4" fillId="0" borderId="0" xfId="26" applyNumberFormat="1" applyFont="1" applyAlignment="1" applyProtection="1">
      <alignment vertical="center" wrapText="1"/>
      <protection/>
    </xf>
    <xf numFmtId="0" fontId="4" fillId="0" borderId="0" xfId="28" applyFont="1" applyProtection="1">
      <alignment/>
      <protection/>
    </xf>
    <xf numFmtId="1" fontId="4" fillId="0" borderId="0" xfId="28" applyNumberFormat="1" applyFont="1" applyAlignment="1" applyProtection="1">
      <alignment vertical="center" wrapText="1"/>
      <protection/>
    </xf>
    <xf numFmtId="1" fontId="4" fillId="0" borderId="0" xfId="28" applyNumberFormat="1" applyFont="1" applyAlignment="1" applyProtection="1">
      <alignment horizontal="left" vertical="center" wrapText="1"/>
      <protection/>
    </xf>
    <xf numFmtId="0" fontId="4" fillId="0" borderId="0" xfId="28" applyFont="1" applyAlignment="1" applyProtection="1">
      <alignment vertical="center" wrapText="1"/>
      <protection/>
    </xf>
    <xf numFmtId="0" fontId="4" fillId="0" borderId="0" xfId="28" applyFont="1" applyAlignment="1" applyProtection="1">
      <alignment horizontal="left" vertical="center" wrapText="1"/>
      <protection/>
    </xf>
    <xf numFmtId="0" fontId="4" fillId="0" borderId="0" xfId="33" applyFont="1" applyAlignment="1" applyProtection="1">
      <alignment horizontal="centerContinuous" vertical="center"/>
      <protection/>
    </xf>
    <xf numFmtId="49" fontId="4" fillId="0" borderId="0" xfId="33" applyNumberFormat="1" applyFont="1" applyAlignment="1" applyProtection="1">
      <alignment horizontal="centerContinuous" wrapText="1"/>
      <protection/>
    </xf>
    <xf numFmtId="0" fontId="4" fillId="0" borderId="0" xfId="33" applyFont="1" applyAlignment="1" applyProtection="1">
      <alignment horizontal="centerContinuous"/>
      <protection/>
    </xf>
    <xf numFmtId="0" fontId="3" fillId="0" borderId="7" xfId="33" applyFont="1" applyBorder="1" applyAlignment="1" applyProtection="1">
      <alignment horizontal="centerContinuous" vertical="center" wrapText="1"/>
      <protection/>
    </xf>
    <xf numFmtId="0" fontId="3" fillId="4" borderId="31" xfId="33" applyFont="1" applyFill="1" applyBorder="1" applyAlignment="1" applyProtection="1">
      <alignment horizontal="centerContinuous" vertical="center" wrapText="1"/>
      <protection/>
    </xf>
    <xf numFmtId="0" fontId="3" fillId="0" borderId="0" xfId="33" applyFont="1" applyBorder="1" applyAlignment="1" applyProtection="1">
      <alignment horizontal="centerContinuous" vertical="center" wrapText="1"/>
      <protection/>
    </xf>
    <xf numFmtId="0" fontId="3" fillId="0" borderId="0" xfId="33" applyFont="1" applyAlignment="1" applyProtection="1">
      <alignment horizontal="center" vertical="center" wrapText="1"/>
      <protection/>
    </xf>
    <xf numFmtId="0" fontId="3" fillId="0" borderId="5" xfId="33" applyFont="1" applyBorder="1" applyAlignment="1" applyProtection="1">
      <alignment horizontal="center" vertical="center" wrapText="1"/>
      <protection/>
    </xf>
    <xf numFmtId="0" fontId="3" fillId="0" borderId="5" xfId="33" applyFont="1" applyBorder="1" applyAlignment="1" applyProtection="1">
      <alignment horizontal="centerContinuous" vertical="center" wrapText="1"/>
      <protection/>
    </xf>
    <xf numFmtId="0" fontId="3" fillId="4" borderId="26" xfId="33" applyFont="1" applyFill="1" applyBorder="1" applyAlignment="1" applyProtection="1">
      <alignment horizontal="center" vertical="center" wrapText="1"/>
      <protection/>
    </xf>
    <xf numFmtId="0" fontId="3" fillId="4" borderId="22" xfId="33" applyFont="1" applyFill="1" applyBorder="1" applyAlignment="1" applyProtection="1">
      <alignment horizontal="centerContinuous" vertical="center" wrapText="1"/>
      <protection/>
    </xf>
    <xf numFmtId="0" fontId="3" fillId="0" borderId="18" xfId="33" applyFont="1" applyBorder="1" applyAlignment="1" applyProtection="1">
      <alignment horizontal="center" vertical="center" wrapText="1"/>
      <protection/>
    </xf>
    <xf numFmtId="49" fontId="3" fillId="0" borderId="19" xfId="33" applyNumberFormat="1" applyFont="1" applyBorder="1" applyAlignment="1" applyProtection="1">
      <alignment horizontal="center" vertical="center" wrapText="1"/>
      <protection/>
    </xf>
    <xf numFmtId="0" fontId="3" fillId="0" borderId="19" xfId="33" applyFont="1" applyBorder="1" applyAlignment="1" applyProtection="1">
      <alignment horizontal="center" vertical="center" wrapText="1"/>
      <protection/>
    </xf>
    <xf numFmtId="0" fontId="3" fillId="0" borderId="2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Border="1" applyAlignment="1" applyProtection="1">
      <alignment horizontal="center" vertical="center" wrapText="1"/>
      <protection/>
    </xf>
    <xf numFmtId="0" fontId="3" fillId="0" borderId="6" xfId="33" applyFont="1" applyBorder="1" applyAlignment="1" applyProtection="1">
      <alignment horizontal="center" vertical="center" wrapText="1"/>
      <protection/>
    </xf>
    <xf numFmtId="49" fontId="3" fillId="0" borderId="7" xfId="33" applyNumberFormat="1" applyFont="1" applyBorder="1" applyAlignment="1" applyProtection="1">
      <alignment horizontal="center" vertical="center" wrapText="1"/>
      <protection/>
    </xf>
    <xf numFmtId="49" fontId="4" fillId="4" borderId="7" xfId="33" applyNumberFormat="1" applyFont="1" applyFill="1" applyBorder="1" applyAlignment="1" applyProtection="1">
      <alignment horizontal="center" vertical="center" wrapText="1"/>
      <protection/>
    </xf>
    <xf numFmtId="49" fontId="4" fillId="0" borderId="8" xfId="33" applyNumberFormat="1" applyFont="1" applyFill="1" applyBorder="1" applyAlignment="1" applyProtection="1">
      <alignment horizontal="center" vertical="center" wrapText="1"/>
      <protection/>
    </xf>
    <xf numFmtId="0" fontId="3" fillId="0" borderId="9" xfId="33" applyFont="1" applyBorder="1" applyAlignment="1" applyProtection="1">
      <alignment vertical="center" wrapText="1"/>
      <protection/>
    </xf>
    <xf numFmtId="49" fontId="3" fillId="0" borderId="5" xfId="33" applyNumberFormat="1" applyFont="1" applyBorder="1" applyAlignment="1" applyProtection="1">
      <alignment horizontal="center" vertical="center" wrapText="1"/>
      <protection/>
    </xf>
    <xf numFmtId="0" fontId="4" fillId="0" borderId="9" xfId="33" applyFont="1" applyBorder="1" applyAlignment="1" applyProtection="1">
      <alignment vertical="center" wrapText="1"/>
      <protection/>
    </xf>
    <xf numFmtId="49" fontId="4" fillId="0" borderId="5" xfId="33" applyNumberFormat="1" applyFont="1" applyBorder="1" applyAlignment="1" applyProtection="1">
      <alignment horizontal="center" vertical="center" wrapText="1"/>
      <protection/>
    </xf>
    <xf numFmtId="0" fontId="4" fillId="0" borderId="9" xfId="33" applyFont="1" applyBorder="1" applyAlignment="1" applyProtection="1">
      <alignment wrapText="1"/>
      <protection/>
    </xf>
    <xf numFmtId="49" fontId="4" fillId="0" borderId="5" xfId="33" applyNumberFormat="1" applyFont="1" applyBorder="1" applyAlignment="1" applyProtection="1">
      <alignment horizontal="center" wrapText="1"/>
      <protection/>
    </xf>
    <xf numFmtId="0" fontId="4" fillId="0" borderId="14" xfId="33" applyFont="1" applyBorder="1" applyAlignment="1" applyProtection="1">
      <alignment vertical="center" wrapText="1"/>
      <protection/>
    </xf>
    <xf numFmtId="49" fontId="4" fillId="0" borderId="12" xfId="33" applyNumberFormat="1" applyFont="1" applyBorder="1" applyAlignment="1" applyProtection="1">
      <alignment horizontal="center" vertical="center" wrapText="1"/>
      <protection/>
    </xf>
    <xf numFmtId="0" fontId="3" fillId="0" borderId="16" xfId="33" applyFont="1" applyBorder="1" applyAlignment="1" applyProtection="1">
      <alignment vertical="center" wrapText="1"/>
      <protection/>
    </xf>
    <xf numFmtId="49" fontId="3" fillId="0" borderId="17" xfId="33" applyNumberFormat="1" applyFont="1" applyBorder="1" applyAlignment="1" applyProtection="1">
      <alignment horizontal="center" vertical="center" wrapText="1"/>
      <protection/>
    </xf>
    <xf numFmtId="0" fontId="3" fillId="0" borderId="0" xfId="33" applyFont="1" applyBorder="1" applyAlignment="1" applyProtection="1">
      <alignment vertical="center" wrapText="1"/>
      <protection/>
    </xf>
    <xf numFmtId="49" fontId="3" fillId="0" borderId="0" xfId="33" applyNumberFormat="1" applyFont="1" applyBorder="1" applyAlignment="1" applyProtection="1">
      <alignment horizontal="center" vertical="center" wrapText="1"/>
      <protection/>
    </xf>
    <xf numFmtId="3" fontId="4" fillId="0" borderId="0" xfId="33" applyNumberFormat="1" applyFont="1" applyBorder="1" applyAlignment="1" applyProtection="1">
      <alignment vertical="center"/>
      <protection/>
    </xf>
    <xf numFmtId="0" fontId="3" fillId="0" borderId="0" xfId="33" applyFont="1" applyBorder="1" applyAlignment="1" applyProtection="1">
      <alignment horizontal="left" vertical="center"/>
      <protection/>
    </xf>
    <xf numFmtId="0" fontId="3" fillId="0" borderId="0" xfId="33" applyFont="1" applyBorder="1" applyAlignment="1" applyProtection="1">
      <alignment horizontal="left" vertical="center" wrapText="1"/>
      <protection/>
    </xf>
    <xf numFmtId="0" fontId="4" fillId="0" borderId="0" xfId="33" applyFont="1" applyAlignment="1" applyProtection="1">
      <alignment wrapText="1"/>
      <protection/>
    </xf>
    <xf numFmtId="49" fontId="4" fillId="0" borderId="0" xfId="33" applyNumberFormat="1" applyFont="1" applyAlignment="1" applyProtection="1">
      <alignment horizontal="center" wrapText="1"/>
      <protection/>
    </xf>
    <xf numFmtId="0" fontId="4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 applyProtection="1">
      <alignment wrapText="1"/>
      <protection/>
    </xf>
    <xf numFmtId="1" fontId="4" fillId="0" borderId="0" xfId="32" applyNumberFormat="1" applyFont="1" applyBorder="1" applyProtection="1">
      <alignment/>
      <protection/>
    </xf>
    <xf numFmtId="0" fontId="3" fillId="0" borderId="0" xfId="32" applyFont="1" applyBorder="1" applyAlignment="1" applyProtection="1">
      <alignment horizontal="right" vertical="center" wrapText="1"/>
      <protection/>
    </xf>
    <xf numFmtId="1" fontId="4" fillId="0" borderId="0" xfId="32" applyNumberFormat="1" applyFont="1" applyProtection="1">
      <alignment/>
      <protection/>
    </xf>
    <xf numFmtId="0" fontId="4" fillId="0" borderId="0" xfId="32" applyFont="1" applyAlignment="1" applyProtection="1">
      <alignment wrapText="1"/>
      <protection/>
    </xf>
    <xf numFmtId="0" fontId="4" fillId="0" borderId="9" xfId="30" applyFont="1" applyBorder="1" applyAlignment="1" applyProtection="1">
      <alignment vertical="top" wrapText="1"/>
      <protection/>
    </xf>
    <xf numFmtId="0" fontId="4" fillId="0" borderId="5" xfId="30" applyFont="1" applyBorder="1" applyAlignment="1" applyProtection="1">
      <alignment horizontal="left" vertical="top" wrapText="1"/>
      <protection/>
    </xf>
    <xf numFmtId="49" fontId="3" fillId="0" borderId="0" xfId="30" applyNumberFormat="1" applyFont="1" applyBorder="1" applyAlignment="1" applyProtection="1">
      <alignment vertical="top" wrapText="1"/>
      <protection/>
    </xf>
    <xf numFmtId="1" fontId="4" fillId="0" borderId="0" xfId="30" applyNumberFormat="1" applyFont="1" applyBorder="1" applyAlignment="1" applyProtection="1">
      <alignment vertical="top" wrapText="1"/>
      <protection/>
    </xf>
    <xf numFmtId="0" fontId="4" fillId="0" borderId="0" xfId="30" applyFont="1" applyAlignment="1" applyProtection="1">
      <alignment horizontal="left" vertical="top" wrapText="1"/>
      <protection/>
    </xf>
    <xf numFmtId="0" fontId="17" fillId="0" borderId="0" xfId="30" applyFont="1" applyBorder="1" applyAlignment="1" applyProtection="1">
      <alignment vertical="top"/>
      <protection/>
    </xf>
    <xf numFmtId="1" fontId="4" fillId="0" borderId="0" xfId="30" applyNumberFormat="1" applyFont="1" applyAlignment="1" applyProtection="1">
      <alignment vertical="top" wrapText="1"/>
      <protection/>
    </xf>
    <xf numFmtId="49" fontId="4" fillId="3" borderId="5" xfId="34" applyNumberFormat="1" applyFont="1" applyFill="1" applyBorder="1" applyAlignment="1" applyProtection="1">
      <alignment horizontal="left" vertical="center" wrapText="1"/>
      <protection locked="0"/>
    </xf>
    <xf numFmtId="14" fontId="4" fillId="3" borderId="5" xfId="34" applyNumberFormat="1" applyFont="1" applyFill="1" applyBorder="1" applyAlignment="1" applyProtection="1">
      <alignment horizontal="centerContinuous" vertical="center" wrapText="1"/>
      <protection locked="0"/>
    </xf>
    <xf numFmtId="49" fontId="4" fillId="3" borderId="5" xfId="34" applyNumberFormat="1" applyFont="1" applyFill="1" applyBorder="1" applyProtection="1">
      <alignment/>
      <protection locked="0"/>
    </xf>
    <xf numFmtId="166" fontId="9" fillId="5" borderId="0" xfId="0" applyNumberFormat="1" applyFont="1" applyFill="1"/>
    <xf numFmtId="166" fontId="9" fillId="0" borderId="0" xfId="0" applyNumberFormat="1" applyFont="1"/>
    <xf numFmtId="3" fontId="3" fillId="3" borderId="7" xfId="30" applyNumberFormat="1" applyFont="1" applyFill="1" applyBorder="1" applyAlignment="1" applyProtection="1">
      <alignment vertical="top"/>
      <protection locked="0"/>
    </xf>
    <xf numFmtId="3" fontId="3" fillId="3" borderId="8" xfId="30" applyNumberFormat="1" applyFont="1" applyFill="1" applyBorder="1" applyAlignment="1" applyProtection="1">
      <alignment vertical="top"/>
      <protection locked="0"/>
    </xf>
    <xf numFmtId="3" fontId="3" fillId="0" borderId="5" xfId="33" applyNumberFormat="1" applyFont="1" applyFill="1" applyBorder="1" applyAlignment="1" applyProtection="1">
      <alignment vertical="center"/>
      <protection/>
    </xf>
    <xf numFmtId="3" fontId="3" fillId="3" borderId="5" xfId="30" applyNumberFormat="1" applyFont="1" applyFill="1" applyBorder="1" applyAlignment="1" applyProtection="1">
      <alignment vertical="center"/>
      <protection locked="0"/>
    </xf>
    <xf numFmtId="3" fontId="3" fillId="0" borderId="13" xfId="33" applyNumberFormat="1" applyFont="1" applyFill="1" applyBorder="1" applyAlignment="1" applyProtection="1">
      <alignment vertical="center"/>
      <protection/>
    </xf>
    <xf numFmtId="3" fontId="3" fillId="0" borderId="17" xfId="33" applyNumberFormat="1" applyFont="1" applyBorder="1" applyAlignment="1" applyProtection="1">
      <alignment vertical="center"/>
      <protection/>
    </xf>
    <xf numFmtId="3" fontId="3" fillId="0" borderId="25" xfId="33" applyNumberFormat="1" applyFont="1" applyBorder="1" applyAlignment="1" applyProtection="1">
      <alignment vertical="center"/>
      <protection/>
    </xf>
    <xf numFmtId="0" fontId="23" fillId="6" borderId="35" xfId="34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vertical="center" wrapText="1"/>
    </xf>
    <xf numFmtId="0" fontId="4" fillId="0" borderId="35" xfId="34" applyFont="1" applyFill="1" applyBorder="1" applyAlignment="1" applyProtection="1">
      <alignment horizontal="center" vertical="center" wrapText="1"/>
      <protection/>
    </xf>
    <xf numFmtId="0" fontId="24" fillId="7" borderId="35" xfId="0" applyFont="1" applyFill="1" applyBorder="1" applyAlignment="1">
      <alignment horizontal="center" vertical="center" wrapText="1"/>
    </xf>
    <xf numFmtId="3" fontId="4" fillId="0" borderId="7" xfId="30" applyNumberFormat="1" applyFont="1" applyBorder="1" applyAlignment="1" applyProtection="1">
      <alignment vertical="top" wrapText="1"/>
      <protection/>
    </xf>
    <xf numFmtId="3" fontId="4" fillId="0" borderId="8" xfId="30" applyNumberFormat="1" applyFont="1" applyBorder="1" applyAlignment="1" applyProtection="1">
      <alignment vertical="top" wrapText="1"/>
      <protection/>
    </xf>
    <xf numFmtId="3" fontId="4" fillId="0" borderId="5" xfId="30" applyNumberFormat="1" applyFont="1" applyBorder="1" applyAlignment="1" applyProtection="1">
      <alignment vertical="top" wrapText="1"/>
      <protection/>
    </xf>
    <xf numFmtId="3" fontId="4" fillId="0" borderId="13" xfId="30" applyNumberFormat="1" applyFont="1" applyBorder="1" applyAlignment="1" applyProtection="1">
      <alignment vertical="top" wrapText="1"/>
      <protection/>
    </xf>
    <xf numFmtId="3" fontId="10" fillId="0" borderId="5" xfId="30" applyNumberFormat="1" applyFont="1" applyBorder="1" applyAlignment="1" applyProtection="1">
      <alignment vertical="top" wrapText="1"/>
      <protection/>
    </xf>
    <xf numFmtId="3" fontId="10" fillId="0" borderId="13" xfId="30" applyNumberFormat="1" applyFont="1" applyBorder="1" applyAlignment="1" applyProtection="1">
      <alignment vertical="top" wrapText="1"/>
      <protection/>
    </xf>
    <xf numFmtId="3" fontId="3" fillId="0" borderId="5" xfId="30" applyNumberFormat="1" applyFont="1" applyBorder="1" applyAlignment="1" applyProtection="1">
      <alignment vertical="top" wrapText="1"/>
      <protection/>
    </xf>
    <xf numFmtId="3" fontId="3" fillId="0" borderId="13" xfId="30" applyNumberFormat="1" applyFont="1" applyBorder="1" applyAlignment="1" applyProtection="1">
      <alignment vertical="top" wrapText="1"/>
      <protection/>
    </xf>
    <xf numFmtId="3" fontId="3" fillId="0" borderId="12" xfId="30" applyNumberFormat="1" applyFont="1" applyBorder="1" applyAlignment="1" applyProtection="1">
      <alignment vertical="top" wrapText="1"/>
      <protection/>
    </xf>
    <xf numFmtId="3" fontId="3" fillId="0" borderId="15" xfId="30" applyNumberFormat="1" applyFont="1" applyBorder="1" applyAlignment="1" applyProtection="1">
      <alignment vertical="top" wrapText="1"/>
      <protection/>
    </xf>
    <xf numFmtId="3" fontId="3" fillId="0" borderId="17" xfId="30" applyNumberFormat="1" applyFont="1" applyBorder="1" applyAlignment="1" applyProtection="1">
      <alignment vertical="center" wrapText="1"/>
      <protection/>
    </xf>
    <xf numFmtId="3" fontId="3" fillId="0" borderId="25" xfId="30" applyNumberFormat="1" applyFont="1" applyBorder="1" applyAlignment="1" applyProtection="1">
      <alignment vertical="center" wrapText="1"/>
      <protection/>
    </xf>
    <xf numFmtId="3" fontId="4" fillId="4" borderId="7" xfId="24" applyNumberFormat="1" applyFont="1" applyFill="1" applyBorder="1" applyAlignment="1" applyProtection="1">
      <alignment vertical="top" wrapText="1"/>
      <protection/>
    </xf>
    <xf numFmtId="3" fontId="4" fillId="4" borderId="8" xfId="24" applyNumberFormat="1" applyFont="1" applyFill="1" applyBorder="1" applyAlignment="1" applyProtection="1">
      <alignment vertical="top" wrapText="1"/>
      <protection/>
    </xf>
    <xf numFmtId="3" fontId="4" fillId="4" borderId="5" xfId="24" applyNumberFormat="1" applyFont="1" applyFill="1" applyBorder="1" applyAlignment="1" applyProtection="1">
      <alignment vertical="top" wrapText="1"/>
      <protection/>
    </xf>
    <xf numFmtId="3" fontId="4" fillId="4" borderId="13" xfId="24" applyNumberFormat="1" applyFont="1" applyFill="1" applyBorder="1" applyAlignment="1" applyProtection="1">
      <alignment vertical="top" wrapText="1"/>
      <protection/>
    </xf>
    <xf numFmtId="3" fontId="10" fillId="0" borderId="5" xfId="30" applyNumberFormat="1" applyFont="1" applyBorder="1" applyAlignment="1" applyProtection="1">
      <alignment vertical="center" wrapText="1"/>
      <protection/>
    </xf>
    <xf numFmtId="3" fontId="10" fillId="0" borderId="13" xfId="30" applyNumberFormat="1" applyFont="1" applyBorder="1" applyAlignment="1" applyProtection="1">
      <alignment vertical="center" wrapText="1"/>
      <protection/>
    </xf>
    <xf numFmtId="3" fontId="3" fillId="0" borderId="5" xfId="24" applyNumberFormat="1" applyFont="1" applyBorder="1" applyAlignment="1" applyProtection="1">
      <alignment vertical="top" wrapText="1"/>
      <protection/>
    </xf>
    <xf numFmtId="3" fontId="3" fillId="0" borderId="13" xfId="24" applyNumberFormat="1" applyFont="1" applyBorder="1" applyAlignment="1" applyProtection="1">
      <alignment vertical="top" wrapText="1"/>
      <protection/>
    </xf>
    <xf numFmtId="3" fontId="4" fillId="0" borderId="5" xfId="30" applyNumberFormat="1" applyFont="1" applyFill="1" applyBorder="1" applyAlignment="1" applyProtection="1">
      <alignment vertical="top" wrapText="1"/>
      <protection/>
    </xf>
    <xf numFmtId="3" fontId="4" fillId="0" borderId="13" xfId="30" applyNumberFormat="1" applyFont="1" applyFill="1" applyBorder="1" applyAlignment="1" applyProtection="1">
      <alignment vertical="top" wrapText="1"/>
      <protection/>
    </xf>
    <xf numFmtId="3" fontId="4" fillId="0" borderId="5" xfId="24" applyNumberFormat="1" applyFont="1" applyBorder="1" applyAlignment="1" applyProtection="1">
      <alignment vertical="top" wrapText="1"/>
      <protection/>
    </xf>
    <xf numFmtId="3" fontId="4" fillId="0" borderId="13" xfId="24" applyNumberFormat="1" applyFont="1" applyBorder="1" applyAlignment="1" applyProtection="1">
      <alignment vertical="top" wrapText="1"/>
      <protection/>
    </xf>
    <xf numFmtId="3" fontId="4" fillId="0" borderId="12" xfId="24" applyNumberFormat="1" applyFont="1" applyBorder="1" applyAlignment="1" applyProtection="1">
      <alignment vertical="top" wrapText="1"/>
      <protection/>
    </xf>
    <xf numFmtId="3" fontId="4" fillId="0" borderId="15" xfId="24" applyNumberFormat="1" applyFont="1" applyBorder="1" applyAlignment="1" applyProtection="1">
      <alignment vertical="top" wrapText="1"/>
      <protection/>
    </xf>
    <xf numFmtId="3" fontId="4" fillId="0" borderId="7" xfId="24" applyNumberFormat="1" applyFont="1" applyBorder="1" applyAlignment="1" applyProtection="1">
      <alignment vertical="top" wrapText="1"/>
      <protection/>
    </xf>
    <xf numFmtId="3" fontId="4" fillId="0" borderId="8" xfId="24" applyNumberFormat="1" applyFont="1" applyBorder="1" applyAlignment="1" applyProtection="1">
      <alignment vertical="top" wrapText="1"/>
      <protection/>
    </xf>
    <xf numFmtId="3" fontId="4" fillId="0" borderId="13" xfId="30" applyNumberFormat="1" applyFont="1" applyBorder="1" applyAlignment="1" applyProtection="1">
      <alignment vertical="top"/>
      <protection/>
    </xf>
    <xf numFmtId="3" fontId="4" fillId="0" borderId="5" xfId="24" applyNumberFormat="1" applyFont="1" applyBorder="1" applyAlignment="1" applyProtection="1">
      <alignment vertical="top"/>
      <protection/>
    </xf>
    <xf numFmtId="3" fontId="4" fillId="0" borderId="13" xfId="24" applyNumberFormat="1" applyFont="1" applyBorder="1" applyAlignment="1" applyProtection="1">
      <alignment vertical="top"/>
      <protection/>
    </xf>
    <xf numFmtId="3" fontId="4" fillId="0" borderId="12" xfId="24" applyNumberFormat="1" applyFont="1" applyBorder="1" applyAlignment="1" applyProtection="1">
      <alignment vertical="top"/>
      <protection/>
    </xf>
    <xf numFmtId="3" fontId="4" fillId="0" borderId="15" xfId="24" applyNumberFormat="1" applyFont="1" applyBorder="1" applyAlignment="1" applyProtection="1">
      <alignment vertical="top"/>
      <protection/>
    </xf>
    <xf numFmtId="3" fontId="3" fillId="0" borderId="5" xfId="32" applyNumberFormat="1" applyFont="1" applyBorder="1" applyAlignment="1" applyProtection="1">
      <alignment vertical="center"/>
      <protection/>
    </xf>
    <xf numFmtId="3" fontId="3" fillId="0" borderId="13" xfId="32" applyNumberFormat="1" applyFont="1" applyBorder="1" applyAlignment="1" applyProtection="1">
      <alignment vertical="center"/>
      <protection/>
    </xf>
    <xf numFmtId="3" fontId="10" fillId="0" borderId="5" xfId="32" applyNumberFormat="1" applyFont="1" applyBorder="1" applyAlignment="1" applyProtection="1">
      <alignment vertical="center"/>
      <protection/>
    </xf>
    <xf numFmtId="3" fontId="10" fillId="0" borderId="13" xfId="32" applyNumberFormat="1" applyFont="1" applyBorder="1" applyAlignment="1" applyProtection="1">
      <alignment vertical="center"/>
      <protection/>
    </xf>
    <xf numFmtId="3" fontId="3" fillId="0" borderId="17" xfId="32" applyNumberFormat="1" applyFont="1" applyBorder="1" applyAlignment="1" applyProtection="1">
      <alignment vertical="center"/>
      <protection/>
    </xf>
    <xf numFmtId="3" fontId="3" fillId="0" borderId="25" xfId="32" applyNumberFormat="1" applyFont="1" applyBorder="1" applyAlignment="1" applyProtection="1">
      <alignment vertical="center"/>
      <protection/>
    </xf>
    <xf numFmtId="3" fontId="4" fillId="0" borderId="7" xfId="32" applyNumberFormat="1" applyFont="1" applyBorder="1" applyAlignment="1" applyProtection="1">
      <alignment vertical="center"/>
      <protection/>
    </xf>
    <xf numFmtId="3" fontId="4" fillId="0" borderId="8" xfId="32" applyNumberFormat="1" applyFont="1" applyBorder="1" applyAlignment="1" applyProtection="1">
      <alignment vertical="center"/>
      <protection/>
    </xf>
    <xf numFmtId="3" fontId="3" fillId="0" borderId="7" xfId="32" applyNumberFormat="1" applyFont="1" applyFill="1" applyBorder="1" applyAlignment="1" applyProtection="1">
      <alignment vertical="center"/>
      <protection/>
    </xf>
    <xf numFmtId="3" fontId="3" fillId="0" borderId="8" xfId="32" applyNumberFormat="1" applyFont="1" applyFill="1" applyBorder="1" applyAlignment="1" applyProtection="1">
      <alignment vertical="center"/>
      <protection/>
    </xf>
    <xf numFmtId="3" fontId="10" fillId="0" borderId="12" xfId="32" applyNumberFormat="1" applyFont="1" applyBorder="1" applyAlignment="1" applyProtection="1">
      <alignment vertical="center"/>
      <protection/>
    </xf>
    <xf numFmtId="3" fontId="10" fillId="0" borderId="15" xfId="32" applyNumberFormat="1" applyFont="1" applyBorder="1" applyAlignment="1" applyProtection="1">
      <alignment vertical="center"/>
      <protection/>
    </xf>
    <xf numFmtId="3" fontId="3" fillId="3" borderId="13" xfId="30" applyNumberFormat="1" applyFont="1" applyFill="1" applyBorder="1" applyAlignment="1" applyProtection="1">
      <alignment vertical="center"/>
      <protection locked="0"/>
    </xf>
    <xf numFmtId="3" fontId="10" fillId="3" borderId="5" xfId="30" applyNumberFormat="1" applyFont="1" applyFill="1" applyBorder="1" applyAlignment="1" applyProtection="1">
      <alignment vertical="center"/>
      <protection locked="0"/>
    </xf>
    <xf numFmtId="3" fontId="10" fillId="3" borderId="13" xfId="30" applyNumberFormat="1" applyFont="1" applyFill="1" applyBorder="1" applyAlignment="1" applyProtection="1">
      <alignment vertical="center"/>
      <protection locked="0"/>
    </xf>
    <xf numFmtId="4" fontId="4" fillId="0" borderId="35" xfId="34" applyNumberFormat="1" applyFont="1" applyFill="1" applyBorder="1" applyAlignment="1" applyProtection="1">
      <alignment horizontal="right" vertical="center" wrapText="1" indent="1"/>
      <protection/>
    </xf>
    <xf numFmtId="10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0" fontId="25" fillId="7" borderId="36" xfId="0" applyFont="1" applyFill="1" applyBorder="1" applyAlignment="1">
      <alignment horizontal="left" vertical="center"/>
    </xf>
    <xf numFmtId="0" fontId="25" fillId="7" borderId="37" xfId="0" applyFont="1" applyFill="1" applyBorder="1" applyAlignment="1">
      <alignment horizontal="left" vertical="center"/>
    </xf>
    <xf numFmtId="0" fontId="26" fillId="7" borderId="38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5" xfId="34" applyNumberFormat="1" applyFont="1" applyFill="1" applyBorder="1" applyAlignment="1" applyProtection="1">
      <alignment horizontal="right" vertical="center" wrapText="1" indent="1"/>
      <protection/>
    </xf>
    <xf numFmtId="0" fontId="24" fillId="7" borderId="38" xfId="0" applyFont="1" applyFill="1" applyBorder="1" applyAlignment="1">
      <alignment horizontal="center" vertical="center" wrapText="1"/>
    </xf>
    <xf numFmtId="4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3" fontId="4" fillId="0" borderId="5" xfId="33" applyNumberFormat="1" applyFont="1" applyFill="1" applyBorder="1" applyAlignment="1" applyProtection="1">
      <alignment vertical="center"/>
      <protection/>
    </xf>
    <xf numFmtId="3" fontId="3" fillId="0" borderId="17" xfId="33" applyNumberFormat="1" applyFont="1" applyFill="1" applyBorder="1" applyAlignment="1" applyProtection="1">
      <alignment vertical="center"/>
      <protection/>
    </xf>
    <xf numFmtId="3" fontId="3" fillId="0" borderId="12" xfId="33" applyNumberFormat="1" applyFont="1" applyFill="1" applyBorder="1" applyAlignment="1" applyProtection="1">
      <alignment vertical="center"/>
      <protection/>
    </xf>
    <xf numFmtId="3" fontId="3" fillId="0" borderId="5" xfId="33" applyNumberFormat="1" applyFont="1" applyBorder="1" applyAlignment="1" applyProtection="1">
      <alignment vertical="center"/>
      <protection/>
    </xf>
    <xf numFmtId="3" fontId="3" fillId="0" borderId="13" xfId="33" applyNumberFormat="1" applyFont="1" applyBorder="1" applyAlignment="1" applyProtection="1">
      <alignment vertical="center"/>
      <protection/>
    </xf>
    <xf numFmtId="3" fontId="3" fillId="4" borderId="5" xfId="33" applyNumberFormat="1" applyFont="1" applyFill="1" applyBorder="1" applyAlignment="1" applyProtection="1">
      <alignment vertical="center"/>
      <protection/>
    </xf>
    <xf numFmtId="3" fontId="4" fillId="0" borderId="11" xfId="31" applyNumberFormat="1" applyFont="1" applyFill="1" applyBorder="1" applyAlignment="1" applyProtection="1">
      <alignment wrapText="1"/>
      <protection/>
    </xf>
    <xf numFmtId="3" fontId="4" fillId="0" borderId="22" xfId="31" applyNumberFormat="1" applyFont="1" applyFill="1" applyBorder="1" applyAlignment="1" applyProtection="1">
      <alignment wrapText="1"/>
      <protection/>
    </xf>
    <xf numFmtId="3" fontId="3" fillId="0" borderId="19" xfId="31" applyNumberFormat="1" applyFont="1" applyFill="1" applyBorder="1" applyAlignment="1" applyProtection="1">
      <alignment wrapText="1"/>
      <protection/>
    </xf>
    <xf numFmtId="3" fontId="3" fillId="0" borderId="20" xfId="31" applyNumberFormat="1" applyFont="1" applyFill="1" applyBorder="1" applyAlignment="1" applyProtection="1">
      <alignment wrapText="1"/>
      <protection/>
    </xf>
    <xf numFmtId="3" fontId="3" fillId="0" borderId="12" xfId="31" applyNumberFormat="1" applyFont="1" applyFill="1" applyBorder="1" applyAlignment="1" applyProtection="1">
      <alignment wrapText="1"/>
      <protection/>
    </xf>
    <xf numFmtId="3" fontId="3" fillId="0" borderId="15" xfId="31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Protection="1"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Protection="1">
      <protection hidden="1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9" fillId="8" borderId="39" xfId="0" applyFont="1" applyFill="1" applyBorder="1" applyAlignment="1" applyProtection="1">
      <alignment horizontal="center" vertical="center"/>
      <protection/>
    </xf>
    <xf numFmtId="0" fontId="29" fillId="8" borderId="39" xfId="0" applyFont="1" applyFill="1" applyBorder="1" applyAlignment="1">
      <alignment horizontal="center" vertical="center"/>
    </xf>
    <xf numFmtId="0" fontId="29" fillId="9" borderId="39" xfId="0" applyFont="1" applyFill="1" applyBorder="1" applyAlignment="1">
      <alignment horizontal="center" vertical="center"/>
    </xf>
    <xf numFmtId="0" fontId="29" fillId="10" borderId="39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 vertical="center"/>
    </xf>
    <xf numFmtId="3" fontId="30" fillId="0" borderId="39" xfId="0" applyNumberFormat="1" applyFont="1" applyBorder="1" applyAlignment="1">
      <alignment horizontal="right" vertical="center" indent="1"/>
    </xf>
    <xf numFmtId="4" fontId="30" fillId="0" borderId="39" xfId="0" applyNumberFormat="1" applyFont="1" applyBorder="1" applyAlignment="1">
      <alignment horizontal="right" vertical="center" indent="1"/>
    </xf>
    <xf numFmtId="0" fontId="31" fillId="0" borderId="39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3" fontId="4" fillId="0" borderId="35" xfId="34" applyNumberFormat="1" applyFont="1" applyFill="1" applyBorder="1" applyAlignment="1" applyProtection="1">
      <alignment horizontal="right" vertical="center" wrapText="1" indent="1"/>
      <protection/>
    </xf>
    <xf numFmtId="0" fontId="4" fillId="12" borderId="5" xfId="27" applyFont="1" applyFill="1" applyBorder="1" applyAlignment="1" applyProtection="1">
      <alignment horizontal="left" vertical="center" wrapText="1"/>
      <protection locked="0"/>
    </xf>
    <xf numFmtId="49" fontId="4" fillId="12" borderId="5" xfId="27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34" applyFont="1" applyBorder="1" applyAlignment="1" applyProtection="1">
      <alignment horizontal="centerContinuous" vertical="center" wrapText="1"/>
      <protection/>
    </xf>
    <xf numFmtId="0" fontId="4" fillId="0" borderId="41" xfId="34" applyFont="1" applyBorder="1" applyAlignment="1" applyProtection="1">
      <alignment horizontal="centerContinuous" vertical="center" wrapText="1"/>
      <protection/>
    </xf>
    <xf numFmtId="49" fontId="32" fillId="0" borderId="40" xfId="34" applyNumberFormat="1" applyFont="1" applyFill="1" applyBorder="1" applyAlignment="1" applyProtection="1">
      <alignment horizontal="centerContinuous"/>
      <protection/>
    </xf>
    <xf numFmtId="0" fontId="33" fillId="0" borderId="41" xfId="34" applyFont="1" applyFill="1" applyBorder="1" applyAlignment="1" applyProtection="1">
      <alignment horizontal="centerContinuous" vertical="center" wrapText="1"/>
      <protection/>
    </xf>
    <xf numFmtId="0" fontId="3" fillId="0" borderId="3" xfId="34" applyFont="1" applyFill="1" applyBorder="1" applyAlignment="1" applyProtection="1">
      <alignment horizontal="centerContinuous" vertical="center" wrapText="1"/>
      <protection/>
    </xf>
    <xf numFmtId="0" fontId="4" fillId="0" borderId="4" xfId="34" applyFont="1" applyFill="1" applyBorder="1" applyAlignment="1" applyProtection="1">
      <alignment horizontal="centerContinuous" vertical="center" wrapText="1"/>
      <protection/>
    </xf>
    <xf numFmtId="0" fontId="32" fillId="0" borderId="40" xfId="34" applyFont="1" applyBorder="1" applyAlignment="1" applyProtection="1">
      <alignment horizontal="centerContinuous" vertical="center" wrapText="1"/>
      <protection/>
    </xf>
    <xf numFmtId="0" fontId="28" fillId="0" borderId="0" xfId="0" applyFont="1" applyProtection="1">
      <protection/>
    </xf>
    <xf numFmtId="49" fontId="34" fillId="3" borderId="42" xfId="22" applyNumberFormat="1" applyFont="1" applyFill="1" applyBorder="1" applyAlignment="1" applyProtection="1">
      <alignment/>
      <protection locked="0"/>
    </xf>
    <xf numFmtId="49" fontId="34" fillId="3" borderId="2" xfId="22" applyNumberFormat="1" applyFont="1" applyFill="1" applyBorder="1" applyAlignment="1" applyProtection="1">
      <alignment/>
      <protection locked="0"/>
    </xf>
    <xf numFmtId="49" fontId="34" fillId="3" borderId="5" xfId="22" applyNumberFormat="1" applyFont="1" applyFill="1" applyBorder="1" applyAlignment="1" applyProtection="1">
      <alignment/>
      <protection locked="0"/>
    </xf>
    <xf numFmtId="0" fontId="21" fillId="0" borderId="0" xfId="31" applyFont="1" applyAlignment="1" applyProtection="1">
      <alignment wrapText="1"/>
      <protection/>
    </xf>
    <xf numFmtId="0" fontId="20" fillId="0" borderId="0" xfId="31" applyFont="1" applyAlignment="1" applyProtection="1">
      <alignment horizontal="left" wrapText="1"/>
      <protection/>
    </xf>
    <xf numFmtId="0" fontId="4" fillId="0" borderId="0" xfId="30" applyFont="1" applyBorder="1" applyAlignment="1" applyProtection="1">
      <alignment horizontal="right" vertical="center" indent="2"/>
      <protection hidden="1"/>
    </xf>
    <xf numFmtId="0" fontId="4" fillId="0" borderId="0" xfId="30" applyFont="1" applyBorder="1" applyAlignment="1" applyProtection="1">
      <alignment horizontal="right" vertical="center" indent="2"/>
      <protection/>
    </xf>
    <xf numFmtId="0" fontId="4" fillId="0" borderId="0" xfId="30" applyFont="1" applyAlignment="1" applyProtection="1">
      <alignment vertical="top" wrapText="1"/>
      <protection locked="0"/>
    </xf>
    <xf numFmtId="165" fontId="4" fillId="0" borderId="0" xfId="30" applyNumberFormat="1" applyFont="1" applyAlignment="1" applyProtection="1">
      <alignment vertical="center"/>
      <protection/>
    </xf>
    <xf numFmtId="3" fontId="0" fillId="0" borderId="0" xfId="0" applyNumberFormat="1"/>
    <xf numFmtId="0" fontId="3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4" fillId="0" borderId="0" xfId="30" applyFont="1" applyAlignment="1" applyProtection="1">
      <alignment vertical="top" wrapText="1"/>
      <protection locked="0"/>
    </xf>
    <xf numFmtId="165" fontId="4" fillId="0" borderId="0" xfId="30" applyNumberFormat="1" applyFont="1" applyAlignment="1" applyProtection="1">
      <alignment horizontal="left" vertical="center"/>
      <protection/>
    </xf>
    <xf numFmtId="0" fontId="4" fillId="0" borderId="0" xfId="30" applyFont="1" applyBorder="1" applyAlignment="1" applyProtection="1">
      <alignment vertical="center"/>
      <protection/>
    </xf>
    <xf numFmtId="0" fontId="4" fillId="0" borderId="0" xfId="30" applyFont="1" applyBorder="1" applyAlignment="1" applyProtection="1">
      <alignment horizontal="left" vertical="center"/>
      <protection/>
    </xf>
    <xf numFmtId="0" fontId="4" fillId="0" borderId="0" xfId="32" applyFont="1" applyBorder="1" applyAlignment="1" applyProtection="1">
      <alignment horizontal="left" wrapText="1"/>
      <protection/>
    </xf>
    <xf numFmtId="0" fontId="20" fillId="0" borderId="0" xfId="31" applyFont="1" applyAlignment="1" applyProtection="1">
      <alignment horizontal="left" wrapText="1"/>
      <protection/>
    </xf>
    <xf numFmtId="0" fontId="3" fillId="0" borderId="30" xfId="33" applyFont="1" applyBorder="1" applyAlignment="1" applyProtection="1">
      <alignment horizontal="center" vertical="center" wrapText="1"/>
      <protection/>
    </xf>
    <xf numFmtId="0" fontId="3" fillId="0" borderId="24" xfId="33" applyFont="1" applyBorder="1" applyAlignment="1" applyProtection="1">
      <alignment horizontal="center" vertical="center" wrapText="1"/>
      <protection/>
    </xf>
    <xf numFmtId="0" fontId="3" fillId="0" borderId="11" xfId="33" applyFont="1" applyBorder="1" applyAlignment="1" applyProtection="1">
      <alignment horizontal="center" vertical="center" wrapText="1"/>
      <protection/>
    </xf>
    <xf numFmtId="0" fontId="3" fillId="0" borderId="5" xfId="33" applyFont="1" applyBorder="1" applyAlignment="1" applyProtection="1">
      <alignment horizontal="center" vertical="center" wrapText="1"/>
      <protection/>
    </xf>
    <xf numFmtId="0" fontId="3" fillId="0" borderId="29" xfId="33" applyFont="1" applyBorder="1" applyAlignment="1" applyProtection="1">
      <alignment horizontal="center" vertical="center" wrapText="1"/>
      <protection/>
    </xf>
    <xf numFmtId="0" fontId="3" fillId="0" borderId="23" xfId="33" applyFont="1" applyBorder="1" applyAlignment="1" applyProtection="1">
      <alignment horizontal="center" vertical="center" wrapText="1"/>
      <protection/>
    </xf>
    <xf numFmtId="0" fontId="3" fillId="0" borderId="21" xfId="33" applyFont="1" applyBorder="1" applyAlignment="1" applyProtection="1">
      <alignment horizontal="center" vertical="center" wrapText="1"/>
      <protection/>
    </xf>
    <xf numFmtId="49" fontId="3" fillId="0" borderId="30" xfId="33" applyNumberFormat="1" applyFont="1" applyBorder="1" applyAlignment="1" applyProtection="1">
      <alignment horizontal="center" vertical="center" wrapText="1"/>
      <protection/>
    </xf>
    <xf numFmtId="49" fontId="3" fillId="0" borderId="24" xfId="33" applyNumberFormat="1" applyFont="1" applyBorder="1" applyAlignment="1" applyProtection="1">
      <alignment horizontal="center" vertical="center" wrapText="1"/>
      <protection/>
    </xf>
    <xf numFmtId="49" fontId="3" fillId="0" borderId="11" xfId="33" applyNumberFormat="1" applyFont="1" applyBorder="1" applyAlignment="1" applyProtection="1">
      <alignment horizontal="center" vertical="center" wrapText="1"/>
      <protection/>
    </xf>
    <xf numFmtId="0" fontId="3" fillId="0" borderId="12" xfId="33" applyFont="1" applyBorder="1" applyAlignment="1" applyProtection="1">
      <alignment horizontal="center" vertical="center" wrapText="1"/>
      <protection/>
    </xf>
    <xf numFmtId="0" fontId="3" fillId="0" borderId="30" xfId="28" applyFont="1" applyBorder="1" applyAlignment="1" applyProtection="1">
      <alignment horizontal="center" vertical="center" wrapText="1"/>
      <protection/>
    </xf>
    <xf numFmtId="0" fontId="3" fillId="0" borderId="11" xfId="28" applyFont="1" applyBorder="1" applyAlignment="1" applyProtection="1">
      <alignment horizontal="center" vertical="center" wrapText="1"/>
      <protection/>
    </xf>
    <xf numFmtId="0" fontId="3" fillId="0" borderId="31" xfId="28" applyFont="1" applyBorder="1" applyAlignment="1" applyProtection="1">
      <alignment horizontal="center" vertical="center" wrapText="1"/>
      <protection/>
    </xf>
    <xf numFmtId="0" fontId="3" fillId="0" borderId="22" xfId="28" applyFont="1" applyBorder="1" applyAlignment="1" applyProtection="1">
      <alignment horizontal="center" vertical="center" wrapText="1"/>
      <protection/>
    </xf>
    <xf numFmtId="0" fontId="3" fillId="0" borderId="43" xfId="28" applyFont="1" applyBorder="1" applyAlignment="1" applyProtection="1">
      <alignment horizontal="center" vertical="center" wrapText="1"/>
      <protection/>
    </xf>
    <xf numFmtId="0" fontId="3" fillId="0" borderId="44" xfId="28" applyFont="1" applyBorder="1" applyAlignment="1" applyProtection="1">
      <alignment horizontal="center" vertical="center" wrapText="1"/>
      <protection/>
    </xf>
    <xf numFmtId="0" fontId="3" fillId="0" borderId="45" xfId="28" applyFont="1" applyBorder="1" applyAlignment="1" applyProtection="1">
      <alignment horizontal="center" vertical="center" wrapText="1"/>
      <protection/>
    </xf>
    <xf numFmtId="0" fontId="3" fillId="0" borderId="4" xfId="28" applyFont="1" applyBorder="1" applyAlignment="1" applyProtection="1">
      <alignment horizontal="center" vertical="center" wrapText="1"/>
      <protection/>
    </xf>
    <xf numFmtId="49" fontId="3" fillId="0" borderId="30" xfId="28" applyNumberFormat="1" applyFont="1" applyBorder="1" applyAlignment="1" applyProtection="1">
      <alignment horizontal="center" vertical="center" wrapText="1"/>
      <protection/>
    </xf>
    <xf numFmtId="49" fontId="3" fillId="0" borderId="11" xfId="28" applyNumberFormat="1" applyFont="1" applyBorder="1" applyAlignment="1" applyProtection="1">
      <alignment horizontal="center" vertical="center" wrapText="1"/>
      <protection/>
    </xf>
    <xf numFmtId="49" fontId="6" fillId="0" borderId="0" xfId="25" applyNumberFormat="1" applyFont="1" applyBorder="1" applyAlignment="1" applyProtection="1">
      <alignment horizontal="left" vertical="center" wrapText="1"/>
      <protection/>
    </xf>
    <xf numFmtId="1" fontId="3" fillId="0" borderId="7" xfId="25" applyNumberFormat="1" applyFont="1" applyBorder="1" applyAlignment="1" applyProtection="1">
      <alignment horizontal="center" vertical="center" wrapText="1"/>
      <protection/>
    </xf>
    <xf numFmtId="1" fontId="3" fillId="0" borderId="5" xfId="25" applyNumberFormat="1" applyFont="1" applyBorder="1" applyAlignment="1" applyProtection="1">
      <alignment horizontal="center" vertical="center" wrapText="1"/>
      <protection/>
    </xf>
    <xf numFmtId="0" fontId="3" fillId="0" borderId="6" xfId="25" applyFont="1" applyBorder="1" applyAlignment="1" applyProtection="1">
      <alignment horizontal="center" vertical="center" wrapText="1"/>
      <protection/>
    </xf>
    <xf numFmtId="0" fontId="3" fillId="0" borderId="9" xfId="25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49" fontId="3" fillId="0" borderId="5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0" fontId="3" fillId="0" borderId="8" xfId="25" applyFont="1" applyBorder="1" applyAlignment="1" applyProtection="1">
      <alignment horizontal="center" vertical="center" wrapText="1"/>
      <protection/>
    </xf>
    <xf numFmtId="0" fontId="3" fillId="0" borderId="13" xfId="25" applyFont="1" applyBorder="1" applyAlignment="1" applyProtection="1">
      <alignment horizontal="center" vertical="center" wrapText="1"/>
      <protection/>
    </xf>
    <xf numFmtId="0" fontId="3" fillId="0" borderId="6" xfId="26" applyFont="1" applyBorder="1" applyAlignment="1" applyProtection="1">
      <alignment horizontal="center" vertical="center" wrapText="1"/>
      <protection/>
    </xf>
    <xf numFmtId="0" fontId="3" fillId="0" borderId="9" xfId="26" applyFont="1" applyBorder="1" applyAlignment="1" applyProtection="1">
      <alignment horizontal="center" vertical="center" wrapText="1"/>
      <protection/>
    </xf>
    <xf numFmtId="49" fontId="6" fillId="0" borderId="0" xfId="26" applyNumberFormat="1" applyFont="1" applyAlignment="1" applyProtection="1">
      <alignment horizontal="left" vertical="top" wrapText="1"/>
      <protection/>
    </xf>
    <xf numFmtId="0" fontId="3" fillId="0" borderId="5" xfId="26" applyFont="1" applyBorder="1" applyAlignment="1" applyProtection="1">
      <alignment horizontal="center" vertical="center" wrapText="1"/>
      <protection/>
    </xf>
    <xf numFmtId="164" fontId="3" fillId="0" borderId="13" xfId="20" applyNumberFormat="1" applyFont="1" applyBorder="1" applyAlignment="1" applyProtection="1">
      <alignment horizontal="center" vertical="center" wrapText="1"/>
      <protection/>
    </xf>
    <xf numFmtId="49" fontId="3" fillId="0" borderId="7" xfId="26" applyNumberFormat="1" applyFont="1" applyBorder="1" applyAlignment="1" applyProtection="1">
      <alignment horizontal="center" vertical="center" wrapText="1"/>
      <protection/>
    </xf>
    <xf numFmtId="49" fontId="3" fillId="0" borderId="5" xfId="26" applyNumberFormat="1" applyFont="1" applyBorder="1" applyAlignment="1" applyProtection="1">
      <alignment horizontal="center" vertical="center" wrapText="1"/>
      <protection/>
    </xf>
    <xf numFmtId="0" fontId="4" fillId="0" borderId="0" xfId="30" applyFont="1" applyBorder="1" applyAlignment="1" applyProtection="1">
      <alignment vertical="center"/>
      <protection locked="0"/>
    </xf>
    <xf numFmtId="0" fontId="4" fillId="0" borderId="0" xfId="30" applyFont="1" applyBorder="1" applyAlignment="1" applyProtection="1">
      <alignment horizontal="left" vertical="center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Euro" xfId="21"/>
    <cellStyle name="Hyperlink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6"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CCC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8C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44285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Александър Кирилов Георгиев</v>
      </c>
    </row>
    <row r="4" spans="1:2" ht="15">
      <c r="A4" s="681" t="s">
        <v>987</v>
      </c>
      <c r="B4" s="682"/>
    </row>
    <row r="5" spans="1:2" ht="47.2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975</v>
      </c>
      <c r="B11" s="578">
        <v>44285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/>
    </row>
    <row r="26" spans="1:2" ht="15">
      <c r="A26" s="10" t="s">
        <v>968</v>
      </c>
      <c r="B26" s="579" t="s">
        <v>997</v>
      </c>
    </row>
    <row r="27" spans="1:2" ht="15">
      <c r="A27" s="10" t="s">
        <v>969</v>
      </c>
      <c r="B27" s="579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15"/>
  <sheetViews>
    <sheetView view="pageBreakPreview" zoomScale="85" zoomScaleSheetLayoutView="85" workbookViewId="0" topLeftCell="A1"/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149432</v>
      </c>
      <c r="D6" s="675">
        <f aca="true" t="shared" si="0" ref="D6:D15">C6-E6</f>
        <v>0</v>
      </c>
      <c r="E6" s="674">
        <f>'1-Баланс'!G95</f>
        <v>149432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107628</v>
      </c>
      <c r="D7" s="675">
        <f t="shared" si="0"/>
        <v>72986</v>
      </c>
      <c r="E7" s="674">
        <f>'1-Баланс'!G18</f>
        <v>34642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2240</v>
      </c>
      <c r="D8" s="675">
        <f t="shared" si="0"/>
        <v>-1673</v>
      </c>
      <c r="E8" s="674">
        <f>ABS('2-Отчет за доходите'!C44)-ABS('2-Отчет за доходите'!G44)</f>
        <v>3913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3580</v>
      </c>
      <c r="D9" s="675">
        <f t="shared" si="0"/>
        <v>0</v>
      </c>
      <c r="E9" s="674">
        <f>'3-Отчет за паричния поток'!C45</f>
        <v>3580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1657</v>
      </c>
      <c r="D10" s="675">
        <f t="shared" si="0"/>
        <v>0</v>
      </c>
      <c r="E10" s="674">
        <f>'3-Отчет за паричния поток'!C46</f>
        <v>1657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107628</v>
      </c>
      <c r="D11" s="675">
        <f t="shared" si="0"/>
        <v>0</v>
      </c>
      <c r="E11" s="674">
        <f>'4-Отчет за собствения капитал'!L34</f>
        <v>107628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A1:E24"/>
  <sheetViews>
    <sheetView view="pageBreakPreview" zoomScale="90" zoomScaleSheetLayoutView="90" workbookViewId="0" topLeftCell="A1"/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0.26159056405465375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0.02081242799271565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0.0535833891493637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0.014990095829541196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1.841505376344086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0.332719836400818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0.20828220858895705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0.1694274028629857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0.1694274028629857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0.058238626702849024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0.057303656512661276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0.2293128634033168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0.38841193741405583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0.27975266341881255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0.04331586575983945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0.5474716804858111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8.917235494880545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N1335"/>
  <sheetViews>
    <sheetView zoomScale="70" zoomScaleNormal="70" workbookViewId="0" topLeftCell="A1"/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62787</v>
      </c>
    </row>
    <row r="10" spans="1:8" ht="1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62789</v>
      </c>
    </row>
    <row r="12" spans="1:8" ht="1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83384</v>
      </c>
    </row>
    <row r="13" spans="1:8" ht="1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146178</v>
      </c>
    </row>
    <row r="42" spans="1:8" ht="1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850</v>
      </c>
    </row>
    <row r="48" spans="1:8" ht="1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855</v>
      </c>
    </row>
    <row r="49" spans="1:8" ht="1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</v>
      </c>
    </row>
    <row r="50" spans="1:8" ht="1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247</v>
      </c>
    </row>
    <row r="51" spans="1:8" ht="1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127</v>
      </c>
    </row>
    <row r="55" spans="1:8" ht="1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380</v>
      </c>
    </row>
    <row r="58" spans="1:8" ht="1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1656</v>
      </c>
    </row>
    <row r="67" spans="1:8" ht="1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1657</v>
      </c>
    </row>
    <row r="70" spans="1:8" ht="1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362</v>
      </c>
    </row>
    <row r="71" spans="1:8" ht="1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3254</v>
      </c>
    </row>
    <row r="72" spans="1:8" ht="1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149432</v>
      </c>
    </row>
    <row r="73" spans="1:8" ht="1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34642</v>
      </c>
    </row>
    <row r="74" spans="1:8" ht="1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34642</v>
      </c>
    </row>
    <row r="75" spans="1:8" ht="1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34642</v>
      </c>
    </row>
    <row r="80" spans="1:8" ht="1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59380</v>
      </c>
    </row>
    <row r="81" spans="1:8" ht="1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59380</v>
      </c>
    </row>
    <row r="87" spans="1:8" ht="1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11366</v>
      </c>
    </row>
    <row r="88" spans="1:8" ht="1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11366</v>
      </c>
    </row>
    <row r="89" spans="1:8" ht="1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2240</v>
      </c>
    </row>
    <row r="92" spans="1:8" ht="1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13606</v>
      </c>
    </row>
    <row r="94" spans="1:8" ht="1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107628</v>
      </c>
    </row>
    <row r="95" spans="1:8" ht="1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32024</v>
      </c>
    </row>
    <row r="98" spans="1:8" ht="1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32024</v>
      </c>
    </row>
    <row r="103" spans="1:8" ht="1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32024</v>
      </c>
    </row>
    <row r="108" spans="1:8" ht="1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28</v>
      </c>
    </row>
    <row r="109" spans="1:8" ht="1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4666</v>
      </c>
    </row>
    <row r="110" spans="1:8" ht="1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3412</v>
      </c>
    </row>
    <row r="111" spans="1:8" ht="1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1228</v>
      </c>
    </row>
    <row r="112" spans="1:8" ht="1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2147</v>
      </c>
    </row>
    <row r="114" spans="1:8" ht="1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</v>
      </c>
    </row>
    <row r="116" spans="1:8" ht="1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1673</v>
      </c>
    </row>
    <row r="120" spans="1:8" ht="1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9780</v>
      </c>
    </row>
    <row r="121" spans="1:8" ht="1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9780</v>
      </c>
    </row>
    <row r="125" spans="1:8" ht="1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149432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457</v>
      </c>
    </row>
    <row r="128" spans="1:8" ht="1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2005</v>
      </c>
    </row>
    <row r="129" spans="1:8" ht="1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</v>
      </c>
    </row>
    <row r="130" spans="1:8" ht="1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145</v>
      </c>
    </row>
    <row r="131" spans="1:8" ht="1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815</v>
      </c>
    </row>
    <row r="133" spans="1:8" ht="1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430</v>
      </c>
    </row>
    <row r="135" spans="1:8" ht="1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3895</v>
      </c>
    </row>
    <row r="138" spans="1:8" ht="1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749</v>
      </c>
    </row>
    <row r="139" spans="1:8" ht="1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755</v>
      </c>
    </row>
    <row r="143" spans="1:8" ht="1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4650</v>
      </c>
    </row>
    <row r="144" spans="1:8" ht="1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3913</v>
      </c>
    </row>
    <row r="145" spans="1:8" ht="1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4650</v>
      </c>
    </row>
    <row r="148" spans="1:8" ht="1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3913</v>
      </c>
    </row>
    <row r="149" spans="1:8" ht="1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3913</v>
      </c>
    </row>
    <row r="154" spans="1:8" ht="1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3913</v>
      </c>
    </row>
    <row r="156" spans="1:8" ht="1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8563</v>
      </c>
    </row>
    <row r="157" spans="1:8" ht="1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881</v>
      </c>
    </row>
    <row r="159" spans="1:8" ht="1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7028</v>
      </c>
    </row>
    <row r="160" spans="1:8" ht="1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654</v>
      </c>
    </row>
    <row r="161" spans="1:8" ht="1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8563</v>
      </c>
    </row>
    <row r="162" spans="1:8" ht="1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8563</v>
      </c>
    </row>
    <row r="171" spans="1:8" ht="1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8563</v>
      </c>
    </row>
    <row r="175" spans="1:8" ht="1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8563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12707</v>
      </c>
    </row>
    <row r="182" spans="1:8" ht="1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-12269</v>
      </c>
    </row>
    <row r="183" spans="1:8" ht="1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-183</v>
      </c>
    </row>
    <row r="185" spans="1:8" ht="1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5875</v>
      </c>
    </row>
    <row r="186" spans="1:8" ht="1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</v>
      </c>
    </row>
    <row r="189" spans="1:8" ht="1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6124</v>
      </c>
    </row>
    <row r="192" spans="1:8" ht="1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-35816</v>
      </c>
    </row>
    <row r="198" spans="1:8" ht="1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881</v>
      </c>
    </row>
    <row r="199" spans="1:8" ht="1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-34935</v>
      </c>
    </row>
    <row r="203" spans="1:8" ht="1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31700</v>
      </c>
    </row>
    <row r="206" spans="1:8" ht="1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-1248</v>
      </c>
    </row>
    <row r="207" spans="1:8" ht="1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-671</v>
      </c>
    </row>
    <row r="209" spans="1:8" ht="1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-2876</v>
      </c>
    </row>
    <row r="210" spans="1:8" ht="1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-17</v>
      </c>
    </row>
    <row r="211" spans="1:8" ht="1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26888</v>
      </c>
    </row>
    <row r="212" spans="1:8" ht="1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-1923</v>
      </c>
    </row>
    <row r="213" spans="1:8" ht="1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3580</v>
      </c>
    </row>
    <row r="214" spans="1:8" ht="1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1657</v>
      </c>
    </row>
    <row r="215" spans="1:8" ht="1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1657</v>
      </c>
    </row>
    <row r="216" spans="1:8" ht="1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34642</v>
      </c>
    </row>
    <row r="219" spans="1:8" ht="1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34642</v>
      </c>
    </row>
    <row r="223" spans="1:8" ht="1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34642</v>
      </c>
    </row>
    <row r="237" spans="1:8" ht="1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34642</v>
      </c>
    </row>
    <row r="240" spans="1:8" ht="1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59380</v>
      </c>
    </row>
    <row r="241" spans="1:8" ht="1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59380</v>
      </c>
    </row>
    <row r="245" spans="1:8" ht="1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59380</v>
      </c>
    </row>
    <row r="259" spans="1:8" ht="1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59380</v>
      </c>
    </row>
    <row r="262" spans="1:8" ht="1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11654</v>
      </c>
    </row>
    <row r="351" spans="1:8" ht="1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11654</v>
      </c>
    </row>
    <row r="355" spans="1:8" ht="1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2240</v>
      </c>
    </row>
    <row r="356" spans="1:8" ht="1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-288</v>
      </c>
    </row>
    <row r="357" spans="1:8" ht="1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-288</v>
      </c>
    </row>
    <row r="358" spans="1:8" ht="1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13606</v>
      </c>
    </row>
    <row r="369" spans="1:8" ht="1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13606</v>
      </c>
    </row>
    <row r="372" spans="1:8" ht="1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105676</v>
      </c>
    </row>
    <row r="417" spans="1:8" ht="1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105676</v>
      </c>
    </row>
    <row r="421" spans="1:8" ht="1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2240</v>
      </c>
    </row>
    <row r="422" spans="1:8" ht="1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-288</v>
      </c>
    </row>
    <row r="423" spans="1:8" ht="1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-288</v>
      </c>
    </row>
    <row r="424" spans="1:8" ht="1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107628</v>
      </c>
    </row>
    <row r="435" spans="1:8" ht="1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107628</v>
      </c>
    </row>
    <row r="438" spans="1:8" ht="1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19</v>
      </c>
    </row>
    <row r="467" spans="1:8" ht="1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26970</v>
      </c>
    </row>
    <row r="468" spans="1:8" ht="1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29</v>
      </c>
    </row>
    <row r="469" spans="1:8" ht="1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27018</v>
      </c>
    </row>
    <row r="470" spans="1:8" ht="1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83218</v>
      </c>
    </row>
    <row r="471" spans="1:8" ht="1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48</v>
      </c>
    </row>
    <row r="476" spans="1:8" ht="1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48</v>
      </c>
    </row>
    <row r="477" spans="1:8" ht="1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110284</v>
      </c>
    </row>
    <row r="491" spans="1:8" ht="1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35817</v>
      </c>
    </row>
    <row r="498" spans="1:8" ht="1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35817</v>
      </c>
    </row>
    <row r="500" spans="1:8" ht="1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35817</v>
      </c>
    </row>
    <row r="521" spans="1:8" ht="1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384</v>
      </c>
    </row>
    <row r="531" spans="1:8" ht="1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384</v>
      </c>
    </row>
    <row r="551" spans="1:8" ht="1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19</v>
      </c>
    </row>
    <row r="557" spans="1:8" ht="1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62787</v>
      </c>
    </row>
    <row r="558" spans="1:8" ht="1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29</v>
      </c>
    </row>
    <row r="559" spans="1:8" ht="1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62835</v>
      </c>
    </row>
    <row r="560" spans="1:8" ht="1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82834</v>
      </c>
    </row>
    <row r="561" spans="1:8" ht="1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48</v>
      </c>
    </row>
    <row r="566" spans="1:8" ht="1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48</v>
      </c>
    </row>
    <row r="567" spans="1:8" ht="1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145717</v>
      </c>
    </row>
    <row r="581" spans="1:8" ht="1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1881</v>
      </c>
    </row>
    <row r="591" spans="1:8" ht="1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1881</v>
      </c>
    </row>
    <row r="611" spans="1:8" ht="1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1331</v>
      </c>
    </row>
    <row r="621" spans="1:8" ht="1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1331</v>
      </c>
    </row>
    <row r="641" spans="1:8" ht="1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19</v>
      </c>
    </row>
    <row r="647" spans="1:8" ht="1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62787</v>
      </c>
    </row>
    <row r="648" spans="1:8" ht="1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29</v>
      </c>
    </row>
    <row r="649" spans="1:8" ht="1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62835</v>
      </c>
    </row>
    <row r="650" spans="1:8" ht="1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83384</v>
      </c>
    </row>
    <row r="651" spans="1:8" ht="1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48</v>
      </c>
    </row>
    <row r="656" spans="1:8" ht="1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48</v>
      </c>
    </row>
    <row r="657" spans="1:8" ht="1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146267</v>
      </c>
    </row>
    <row r="671" spans="1:8" ht="1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15</v>
      </c>
    </row>
    <row r="677" spans="1:8" ht="1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16</v>
      </c>
    </row>
    <row r="679" spans="1:8" ht="1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31</v>
      </c>
    </row>
    <row r="680" spans="1:8" ht="1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32</v>
      </c>
    </row>
    <row r="686" spans="1:8" ht="1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32</v>
      </c>
    </row>
    <row r="687" spans="1:8" ht="1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63</v>
      </c>
    </row>
    <row r="701" spans="1:8" ht="1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13</v>
      </c>
    </row>
    <row r="709" spans="1:8" ht="1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11</v>
      </c>
    </row>
    <row r="716" spans="1:8" ht="1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11</v>
      </c>
    </row>
    <row r="717" spans="1:8" ht="1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26</v>
      </c>
    </row>
    <row r="731" spans="1:8" ht="1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17</v>
      </c>
    </row>
    <row r="767" spans="1:8" ht="1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29</v>
      </c>
    </row>
    <row r="769" spans="1:8" ht="1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46</v>
      </c>
    </row>
    <row r="770" spans="1:8" ht="1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43</v>
      </c>
    </row>
    <row r="776" spans="1:8" ht="1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43</v>
      </c>
    </row>
    <row r="777" spans="1:8" ht="1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89</v>
      </c>
    </row>
    <row r="791" spans="1:8" ht="1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17</v>
      </c>
    </row>
    <row r="857" spans="1:8" ht="1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29</v>
      </c>
    </row>
    <row r="859" spans="1:8" ht="1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46</v>
      </c>
    </row>
    <row r="860" spans="1:8" ht="1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43</v>
      </c>
    </row>
    <row r="866" spans="1:8" ht="1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43</v>
      </c>
    </row>
    <row r="867" spans="1:8" ht="1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89</v>
      </c>
    </row>
    <row r="881" spans="1:8" ht="1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62787</v>
      </c>
    </row>
    <row r="888" spans="1:8" ht="1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62789</v>
      </c>
    </row>
    <row r="890" spans="1:8" ht="1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83384</v>
      </c>
    </row>
    <row r="891" spans="1:8" ht="1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5</v>
      </c>
    </row>
    <row r="896" spans="1:8" ht="1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5</v>
      </c>
    </row>
    <row r="897" spans="1:8" ht="1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146178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</v>
      </c>
    </row>
    <row r="924" spans="1:8" ht="1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</v>
      </c>
    </row>
    <row r="927" spans="1:8" ht="1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247</v>
      </c>
    </row>
    <row r="928" spans="1:8" ht="1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127</v>
      </c>
    </row>
    <row r="933" spans="1:8" ht="1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127</v>
      </c>
    </row>
    <row r="935" spans="1:8" ht="1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380</v>
      </c>
    </row>
    <row r="943" spans="1:8" ht="1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380</v>
      </c>
    </row>
    <row r="944" spans="1:8" ht="1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</v>
      </c>
    </row>
    <row r="956" spans="1:8" ht="1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</v>
      </c>
    </row>
    <row r="959" spans="1:8" ht="1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247</v>
      </c>
    </row>
    <row r="960" spans="1:8" ht="1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127</v>
      </c>
    </row>
    <row r="965" spans="1:8" ht="1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127</v>
      </c>
    </row>
    <row r="967" spans="1:8" ht="1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380</v>
      </c>
    </row>
    <row r="975" spans="1:8" ht="1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380</v>
      </c>
    </row>
    <row r="976" spans="1:8" ht="1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32024</v>
      </c>
    </row>
    <row r="1013" spans="1:8" ht="1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32024</v>
      </c>
    </row>
    <row r="1014" spans="1:8" ht="1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32024</v>
      </c>
    </row>
    <row r="1023" spans="1:8" ht="1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1228</v>
      </c>
    </row>
    <row r="1025" spans="1:8" ht="1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1228</v>
      </c>
    </row>
    <row r="1026" spans="1:8" ht="1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28</v>
      </c>
    </row>
    <row r="1029" spans="1:8" ht="1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28</v>
      </c>
    </row>
    <row r="1030" spans="1:8" ht="1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4666</v>
      </c>
    </row>
    <row r="1034" spans="1:8" ht="1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4666</v>
      </c>
    </row>
    <row r="1037" spans="1:8" ht="1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2184</v>
      </c>
    </row>
    <row r="1039" spans="1:8" ht="1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2147</v>
      </c>
    </row>
    <row r="1041" spans="1:8" ht="1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</v>
      </c>
    </row>
    <row r="1043" spans="1:8" ht="1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</v>
      </c>
    </row>
    <row r="1044" spans="1:8" ht="1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</v>
      </c>
    </row>
    <row r="1047" spans="1:8" ht="1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8107</v>
      </c>
    </row>
    <row r="1050" spans="1:8" ht="1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40131</v>
      </c>
    </row>
    <row r="1051" spans="1:8" ht="1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1228</v>
      </c>
    </row>
    <row r="1068" spans="1:8" ht="1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1228</v>
      </c>
    </row>
    <row r="1069" spans="1:8" ht="1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28</v>
      </c>
    </row>
    <row r="1072" spans="1:8" ht="1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28</v>
      </c>
    </row>
    <row r="1073" spans="1:8" ht="1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4666</v>
      </c>
    </row>
    <row r="1077" spans="1:8" ht="1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4666</v>
      </c>
    </row>
    <row r="1080" spans="1:8" ht="1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2184</v>
      </c>
    </row>
    <row r="1082" spans="1:8" ht="1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2147</v>
      </c>
    </row>
    <row r="1084" spans="1:8" ht="1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</v>
      </c>
    </row>
    <row r="1086" spans="1:8" ht="1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8107</v>
      </c>
    </row>
    <row r="1093" spans="1:8" ht="1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8107</v>
      </c>
    </row>
    <row r="1094" spans="1:8" ht="1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32024</v>
      </c>
    </row>
    <row r="1099" spans="1:8" ht="1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32024</v>
      </c>
    </row>
    <row r="1100" spans="1:8" ht="1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32024</v>
      </c>
    </row>
    <row r="1109" spans="1:8" ht="1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32024</v>
      </c>
    </row>
    <row r="1137" spans="1:8" ht="1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2590</v>
      </c>
    </row>
    <row r="1181" spans="1:8" ht="1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2590</v>
      </c>
    </row>
    <row r="1184" spans="1:8" ht="1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1673</v>
      </c>
    </row>
    <row r="1185" spans="1:8" ht="1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1673</v>
      </c>
    </row>
    <row r="1188" spans="1:8" ht="1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2590</v>
      </c>
    </row>
    <row r="1189" spans="1:8" ht="1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2590</v>
      </c>
    </row>
    <row r="1192" spans="1:8" ht="1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1673</v>
      </c>
    </row>
    <row r="1193" spans="1:8" ht="1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1673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13"/>
  <sheetViews>
    <sheetView workbookViewId="0" topLeftCell="A1"/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5"/>
  <sheetViews>
    <sheetView view="pageBreakPreview" zoomScale="80" zoomScaleSheetLayoutView="80" workbookViewId="0" topLeftCell="A4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34642</v>
      </c>
      <c r="H12" s="196">
        <v>34642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62787</v>
      </c>
      <c r="D18" s="196">
        <v>26970</v>
      </c>
      <c r="E18" s="481" t="s">
        <v>47</v>
      </c>
      <c r="F18" s="480" t="s">
        <v>48</v>
      </c>
      <c r="G18" s="609">
        <f>G12+G15+G16+G17</f>
        <v>34642</v>
      </c>
      <c r="H18" s="610">
        <f>H12+H15+H16+H17</f>
        <v>34642</v>
      </c>
    </row>
    <row r="19" spans="1:8" ht="15">
      <c r="A19" s="89" t="s">
        <v>49</v>
      </c>
      <c r="B19" s="91" t="s">
        <v>50</v>
      </c>
      <c r="C19" s="197"/>
      <c r="D19" s="196">
        <v>16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62789</v>
      </c>
      <c r="D20" s="598">
        <f>SUM(D12:D19)</f>
        <v>26991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">
      <c r="A21" s="100" t="s">
        <v>56</v>
      </c>
      <c r="B21" s="96" t="s">
        <v>57</v>
      </c>
      <c r="C21" s="476">
        <v>83384</v>
      </c>
      <c r="D21" s="477">
        <v>83218</v>
      </c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59380</v>
      </c>
      <c r="H26" s="598">
        <f>H20+H21+H22</f>
        <v>59380</v>
      </c>
      <c r="M26" s="98"/>
    </row>
    <row r="27" spans="1:8" ht="15">
      <c r="A27" s="89" t="s">
        <v>79</v>
      </c>
      <c r="B27" s="91" t="s">
        <v>80</v>
      </c>
      <c r="C27" s="197">
        <v>5</v>
      </c>
      <c r="D27" s="196">
        <v>12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5</v>
      </c>
      <c r="D28" s="598">
        <f>SUM(D24:D27)</f>
        <v>12</v>
      </c>
      <c r="E28" s="202" t="s">
        <v>84</v>
      </c>
      <c r="F28" s="93" t="s">
        <v>85</v>
      </c>
      <c r="G28" s="595">
        <f>SUM(G29:G31)</f>
        <v>11366</v>
      </c>
      <c r="H28" s="596">
        <f>SUM(H29:H31)</f>
        <v>11461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11366</v>
      </c>
      <c r="H29" s="196">
        <v>11461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2240</v>
      </c>
      <c r="H32" s="196">
        <v>193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13606</v>
      </c>
      <c r="H34" s="598">
        <f>H28+H32+H33</f>
        <v>11654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107628</v>
      </c>
      <c r="H37" s="600">
        <f>H26+H18+H34</f>
        <v>105676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32024</v>
      </c>
      <c r="H45" s="196">
        <v>5396</v>
      </c>
    </row>
    <row r="46" spans="1:13" ht="1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1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32024</v>
      </c>
      <c r="H50" s="596">
        <f>SUM(H44:H49)</f>
        <v>5397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146178</v>
      </c>
      <c r="D56" s="602">
        <f>D20+D21+D22+D28+D33+D46+D52+D54+D55</f>
        <v>110221</v>
      </c>
      <c r="E56" s="100" t="s">
        <v>850</v>
      </c>
      <c r="F56" s="99" t="s">
        <v>172</v>
      </c>
      <c r="G56" s="599">
        <f>G50+G52+G53+G54+G55</f>
        <v>32024</v>
      </c>
      <c r="H56" s="600">
        <f>H50+H52+H53+H54+H55</f>
        <v>5397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2</v>
      </c>
      <c r="E59" s="201" t="s">
        <v>180</v>
      </c>
      <c r="F59" s="486" t="s">
        <v>181</v>
      </c>
      <c r="G59" s="197">
        <v>28</v>
      </c>
      <c r="H59" s="196">
        <v>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4666</v>
      </c>
      <c r="H60" s="196">
        <v>1245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3412</v>
      </c>
      <c r="H61" s="596">
        <f>SUM(H62:H68)</f>
        <v>1670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1228</v>
      </c>
      <c r="H62" s="196">
        <v>505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>
        <v>850</v>
      </c>
      <c r="D64" s="196">
        <v>1258</v>
      </c>
      <c r="E64" s="89" t="s">
        <v>199</v>
      </c>
      <c r="F64" s="93" t="s">
        <v>200</v>
      </c>
      <c r="G64" s="197">
        <v>2147</v>
      </c>
      <c r="H64" s="196">
        <v>1163</v>
      </c>
      <c r="M64" s="98"/>
    </row>
    <row r="65" spans="1:8" ht="15">
      <c r="A65" s="482" t="s">
        <v>52</v>
      </c>
      <c r="B65" s="96" t="s">
        <v>198</v>
      </c>
      <c r="C65" s="597">
        <f>SUM(C59:C64)</f>
        <v>855</v>
      </c>
      <c r="D65" s="598">
        <f>SUM(D59:D64)</f>
        <v>1260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12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">
      <c r="A68" s="89" t="s">
        <v>206</v>
      </c>
      <c r="B68" s="91" t="s">
        <v>207</v>
      </c>
      <c r="C68" s="197">
        <v>6</v>
      </c>
      <c r="D68" s="196">
        <v>17</v>
      </c>
      <c r="E68" s="89" t="s">
        <v>212</v>
      </c>
      <c r="F68" s="93" t="s">
        <v>213</v>
      </c>
      <c r="G68" s="197">
        <v>24</v>
      </c>
      <c r="H68" s="196"/>
    </row>
    <row r="69" spans="1:8" ht="15">
      <c r="A69" s="89" t="s">
        <v>210</v>
      </c>
      <c r="B69" s="91" t="s">
        <v>211</v>
      </c>
      <c r="C69" s="197">
        <v>247</v>
      </c>
      <c r="D69" s="196">
        <v>400</v>
      </c>
      <c r="E69" s="201" t="s">
        <v>79</v>
      </c>
      <c r="F69" s="93" t="s">
        <v>216</v>
      </c>
      <c r="G69" s="197">
        <v>1</v>
      </c>
      <c r="H69" s="196">
        <v>17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1673</v>
      </c>
      <c r="H70" s="196">
        <v>2590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9780</v>
      </c>
      <c r="H71" s="598">
        <f>H59+H60+H61+H69+H70</f>
        <v>5528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127</v>
      </c>
      <c r="D73" s="196">
        <v>516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380</v>
      </c>
      <c r="D76" s="598">
        <f>SUM(D68:D75)</f>
        <v>933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9780</v>
      </c>
      <c r="H79" s="600">
        <f>H71+H73+H75+H77</f>
        <v>5528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>
        <v>5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1656</v>
      </c>
      <c r="D89" s="196">
        <v>3552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>
        <v>23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1657</v>
      </c>
      <c r="D92" s="598">
        <f>SUM(D88:D91)</f>
        <v>3580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362</v>
      </c>
      <c r="D93" s="479">
        <v>607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3254</v>
      </c>
      <c r="D94" s="602">
        <f>D65+D76+D85+D92+D93</f>
        <v>6380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149432</v>
      </c>
      <c r="D95" s="604">
        <f>D94+D56</f>
        <v>116601</v>
      </c>
      <c r="E95" s="229" t="s">
        <v>941</v>
      </c>
      <c r="F95" s="489" t="s">
        <v>268</v>
      </c>
      <c r="G95" s="603">
        <f>G37+G40+G56+G79</f>
        <v>149432</v>
      </c>
      <c r="H95" s="604">
        <f>H37+H40+H56+H79</f>
        <v>116601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44285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Александър Кирилов Георгиев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3"/>
  <sheetViews>
    <sheetView view="pageBreakPreview" zoomScale="80" zoomScaleSheetLayoutView="80" workbookViewId="0" topLeftCell="A16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131350366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457</v>
      </c>
      <c r="D12" s="317">
        <v>54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2005</v>
      </c>
      <c r="D13" s="317">
        <v>1945</v>
      </c>
      <c r="E13" s="194" t="s">
        <v>281</v>
      </c>
      <c r="F13" s="240" t="s">
        <v>282</v>
      </c>
      <c r="G13" s="316">
        <v>881</v>
      </c>
      <c r="H13" s="317">
        <v>177</v>
      </c>
    </row>
    <row r="14" spans="1:8" ht="15">
      <c r="A14" s="194" t="s">
        <v>283</v>
      </c>
      <c r="B14" s="190" t="s">
        <v>284</v>
      </c>
      <c r="C14" s="316">
        <v>26</v>
      </c>
      <c r="D14" s="317">
        <v>20</v>
      </c>
      <c r="E14" s="245" t="s">
        <v>285</v>
      </c>
      <c r="F14" s="240" t="s">
        <v>286</v>
      </c>
      <c r="G14" s="316">
        <v>7028</v>
      </c>
      <c r="H14" s="317">
        <v>7022</v>
      </c>
    </row>
    <row r="15" spans="1:8" ht="15">
      <c r="A15" s="194" t="s">
        <v>287</v>
      </c>
      <c r="B15" s="190" t="s">
        <v>288</v>
      </c>
      <c r="C15" s="316">
        <v>145</v>
      </c>
      <c r="D15" s="317">
        <v>152</v>
      </c>
      <c r="E15" s="245" t="s">
        <v>79</v>
      </c>
      <c r="F15" s="240" t="s">
        <v>289</v>
      </c>
      <c r="G15" s="316">
        <v>654</v>
      </c>
      <c r="H15" s="317">
        <v>34</v>
      </c>
    </row>
    <row r="16" spans="1:8" ht="15">
      <c r="A16" s="194" t="s">
        <v>290</v>
      </c>
      <c r="B16" s="190" t="s">
        <v>291</v>
      </c>
      <c r="C16" s="316">
        <v>17</v>
      </c>
      <c r="D16" s="317">
        <v>20</v>
      </c>
      <c r="E16" s="236" t="s">
        <v>52</v>
      </c>
      <c r="F16" s="264" t="s">
        <v>292</v>
      </c>
      <c r="G16" s="628">
        <f>SUM(G12:G15)</f>
        <v>8563</v>
      </c>
      <c r="H16" s="629">
        <f>SUM(H12:H15)</f>
        <v>7233</v>
      </c>
    </row>
    <row r="17" spans="1:8" ht="31.5">
      <c r="A17" s="194" t="s">
        <v>293</v>
      </c>
      <c r="B17" s="190" t="s">
        <v>294</v>
      </c>
      <c r="C17" s="316">
        <v>815</v>
      </c>
      <c r="D17" s="317">
        <v>160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430</v>
      </c>
      <c r="D19" s="317">
        <v>1844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>
        <v>1391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3895</v>
      </c>
      <c r="D22" s="629">
        <f>SUM(D12:D18)+D19</f>
        <v>4195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749</v>
      </c>
      <c r="D25" s="317">
        <v>252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5</v>
      </c>
      <c r="D28" s="317">
        <v>3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755</v>
      </c>
      <c r="D29" s="629">
        <f>SUM(D25:D28)</f>
        <v>255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4650</v>
      </c>
      <c r="D31" s="635">
        <f>D29+D22</f>
        <v>4450</v>
      </c>
      <c r="E31" s="251" t="s">
        <v>824</v>
      </c>
      <c r="F31" s="266" t="s">
        <v>331</v>
      </c>
      <c r="G31" s="253">
        <f>G16+G18+G27</f>
        <v>8563</v>
      </c>
      <c r="H31" s="254">
        <f>H16+H18+H27</f>
        <v>7233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3913</v>
      </c>
      <c r="D33" s="244">
        <f>IF((H31-D31)&gt;0,H31-D31,0)</f>
        <v>2783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4650</v>
      </c>
      <c r="D36" s="637">
        <f>D31-D34+D35</f>
        <v>4450</v>
      </c>
      <c r="E36" s="262" t="s">
        <v>346</v>
      </c>
      <c r="F36" s="256" t="s">
        <v>347</v>
      </c>
      <c r="G36" s="267">
        <f>G35-G34+G31</f>
        <v>8563</v>
      </c>
      <c r="H36" s="268">
        <f>H35-H34+H31</f>
        <v>7233</v>
      </c>
    </row>
    <row r="37" spans="1:8" ht="15">
      <c r="A37" s="261" t="s">
        <v>348</v>
      </c>
      <c r="B37" s="231" t="s">
        <v>349</v>
      </c>
      <c r="C37" s="634">
        <f>IF((G36-C36)&gt;0,G36-C36,0)</f>
        <v>3913</v>
      </c>
      <c r="D37" s="635">
        <f>IF((H36-D36)&gt;0,H36-D36,0)</f>
        <v>2783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3913</v>
      </c>
      <c r="D42" s="244">
        <f>+IF((H36-D36-D38)&gt;0,H36-D36-D38,0)</f>
        <v>2783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3913</v>
      </c>
      <c r="D44" s="268">
        <f>IF(H42=0,IF(D42-D43&gt;0,D42-D43+H43,0),IF(H42-H43&lt;0,H43-H42+D42,0))</f>
        <v>2783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8563</v>
      </c>
      <c r="D45" s="631">
        <f>D36+D38+D42</f>
        <v>7233</v>
      </c>
      <c r="E45" s="270" t="s">
        <v>373</v>
      </c>
      <c r="F45" s="272" t="s">
        <v>374</v>
      </c>
      <c r="G45" s="630">
        <f>G42+G36</f>
        <v>8563</v>
      </c>
      <c r="H45" s="631">
        <f>H42+H36</f>
        <v>7233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44285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Александър Кирилов Георгиев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1"/>
  <sheetViews>
    <sheetView zoomScaleSheetLayoutView="80" workbookViewId="0" topLeftCell="A22">
      <selection activeCell="A59" sqref="A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ФОНД ЗА НЕДВИЖИМИ ИМОТИ БЪЛГАРИЯ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131350366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12707</v>
      </c>
      <c r="D11" s="196">
        <v>10114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-12269</v>
      </c>
      <c r="D12" s="196">
        <v>-7168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-183</v>
      </c>
      <c r="D14" s="196">
        <v>-178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5875</v>
      </c>
      <c r="D15" s="196">
        <v>1724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6124</v>
      </c>
      <c r="D21" s="659">
        <f>SUM(D11:D20)</f>
        <v>4496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>
        <v>-19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-35816</v>
      </c>
      <c r="D28" s="196">
        <v>-17753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881</v>
      </c>
      <c r="D29" s="196">
        <v>177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-34935</v>
      </c>
      <c r="D33" s="659">
        <f>SUM(D23:D32)</f>
        <v>-17595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31700</v>
      </c>
      <c r="D37" s="196"/>
      <c r="E37" s="177"/>
      <c r="F37" s="177"/>
    </row>
    <row r="38" spans="1:6" ht="15">
      <c r="A38" s="277" t="s">
        <v>429</v>
      </c>
      <c r="B38" s="178" t="s">
        <v>430</v>
      </c>
      <c r="C38" s="197">
        <v>-1248</v>
      </c>
      <c r="D38" s="196">
        <v>-1209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-671</v>
      </c>
      <c r="D40" s="196">
        <v>-247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-2876</v>
      </c>
      <c r="D41" s="196">
        <v>-4301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-17</v>
      </c>
      <c r="D42" s="196">
        <v>-16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26888</v>
      </c>
      <c r="D43" s="661">
        <f>SUM(D35:D42)</f>
        <v>-5773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-1923</v>
      </c>
      <c r="D44" s="307">
        <f>D43+D33+D21</f>
        <v>-18872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3580</v>
      </c>
      <c r="D45" s="309">
        <v>22452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1657</v>
      </c>
      <c r="D46" s="311">
        <f>D45+D44</f>
        <v>3580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1657</v>
      </c>
      <c r="D47" s="298">
        <v>3557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23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44285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Александър Кирилов Георгиев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35"/>
  <sheetViews>
    <sheetView view="pageBreakPreview" zoomScale="80" zoomScaleSheetLayoutView="80" workbookViewId="0" topLeftCell="A7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131350366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34642</v>
      </c>
      <c r="D13" s="584">
        <f>'1-Баланс'!H20</f>
        <v>59380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11654</v>
      </c>
      <c r="J13" s="584">
        <f>'1-Баланс'!H30+'1-Баланс'!H33</f>
        <v>0</v>
      </c>
      <c r="K13" s="585"/>
      <c r="L13" s="584">
        <f>SUM(C13:K13)</f>
        <v>105676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34642</v>
      </c>
      <c r="D17" s="653">
        <f aca="true" t="shared" si="2" ref="D17:M17">D13+D14</f>
        <v>59380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11654</v>
      </c>
      <c r="J17" s="653">
        <f t="shared" si="2"/>
        <v>0</v>
      </c>
      <c r="K17" s="653">
        <f t="shared" si="2"/>
        <v>0</v>
      </c>
      <c r="L17" s="584">
        <f t="shared" si="1"/>
        <v>105676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2240</v>
      </c>
      <c r="J18" s="584">
        <f>+'1-Баланс'!G33</f>
        <v>0</v>
      </c>
      <c r="K18" s="585"/>
      <c r="L18" s="584">
        <f t="shared" si="1"/>
        <v>2240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-288</v>
      </c>
      <c r="J19" s="168">
        <f>J20+J21</f>
        <v>0</v>
      </c>
      <c r="K19" s="168">
        <f t="shared" si="3"/>
        <v>0</v>
      </c>
      <c r="L19" s="584">
        <f t="shared" si="1"/>
        <v>-288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-288</v>
      </c>
      <c r="J20" s="316"/>
      <c r="K20" s="316"/>
      <c r="L20" s="584">
        <f>SUM(C20:K20)</f>
        <v>-288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34642</v>
      </c>
      <c r="D31" s="653">
        <f aca="true" t="shared" si="6" ref="D31:M31">D19+D22+D23+D26+D30+D29+D17+D18</f>
        <v>59380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13606</v>
      </c>
      <c r="J31" s="653">
        <f t="shared" si="6"/>
        <v>0</v>
      </c>
      <c r="K31" s="653">
        <f t="shared" si="6"/>
        <v>0</v>
      </c>
      <c r="L31" s="584">
        <f t="shared" si="1"/>
        <v>107628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34642</v>
      </c>
      <c r="D34" s="587">
        <f t="shared" si="7"/>
        <v>59380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13606</v>
      </c>
      <c r="J34" s="587">
        <f t="shared" si="7"/>
        <v>0</v>
      </c>
      <c r="K34" s="587">
        <f t="shared" si="7"/>
        <v>0</v>
      </c>
      <c r="L34" s="651">
        <f t="shared" si="1"/>
        <v>107628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44285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Александър Кирилов Георгиев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2"/>
  <sheetViews>
    <sheetView view="pageBreakPreview" zoomScale="70" zoomScaleSheetLayoutView="70" workbookViewId="0" topLeftCell="A46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44285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Александър Кирилов Георгиев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16383" man="1"/>
    <brk id="1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34"/>
  <sheetViews>
    <sheetView view="pageBreakPreview" zoomScale="80" zoomScaleSheetLayoutView="80" workbookViewId="0" topLeftCell="A10">
      <selection activeCell="M27" sqref="M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19</v>
      </c>
      <c r="E16" s="328"/>
      <c r="F16" s="328"/>
      <c r="G16" s="329">
        <f t="shared" si="2"/>
        <v>19</v>
      </c>
      <c r="H16" s="328"/>
      <c r="I16" s="328"/>
      <c r="J16" s="329">
        <f t="shared" si="3"/>
        <v>19</v>
      </c>
      <c r="K16" s="328">
        <v>15</v>
      </c>
      <c r="L16" s="328">
        <v>2</v>
      </c>
      <c r="M16" s="328"/>
      <c r="N16" s="329">
        <f t="shared" si="4"/>
        <v>17</v>
      </c>
      <c r="O16" s="328"/>
      <c r="P16" s="328"/>
      <c r="Q16" s="329">
        <f t="shared" si="0"/>
        <v>17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26970</v>
      </c>
      <c r="E17" s="328">
        <v>35817</v>
      </c>
      <c r="F17" s="328"/>
      <c r="G17" s="329">
        <f t="shared" si="2"/>
        <v>62787</v>
      </c>
      <c r="H17" s="328"/>
      <c r="I17" s="328"/>
      <c r="J17" s="329">
        <f t="shared" si="3"/>
        <v>62787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62787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29</v>
      </c>
      <c r="E18" s="328"/>
      <c r="F18" s="328"/>
      <c r="G18" s="329">
        <f t="shared" si="2"/>
        <v>29</v>
      </c>
      <c r="H18" s="328"/>
      <c r="I18" s="328"/>
      <c r="J18" s="329">
        <f t="shared" si="3"/>
        <v>29</v>
      </c>
      <c r="K18" s="328">
        <v>16</v>
      </c>
      <c r="L18" s="328">
        <v>13</v>
      </c>
      <c r="M18" s="328"/>
      <c r="N18" s="329">
        <f t="shared" si="4"/>
        <v>29</v>
      </c>
      <c r="O18" s="328"/>
      <c r="P18" s="328"/>
      <c r="Q18" s="329">
        <f t="shared" si="0"/>
        <v>29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27018</v>
      </c>
      <c r="E19" s="330">
        <f>SUM(E11:E18)</f>
        <v>35817</v>
      </c>
      <c r="F19" s="330">
        <f>SUM(F11:F18)</f>
        <v>0</v>
      </c>
      <c r="G19" s="329">
        <f t="shared" si="2"/>
        <v>62835</v>
      </c>
      <c r="H19" s="330">
        <f>SUM(H11:H18)</f>
        <v>0</v>
      </c>
      <c r="I19" s="330">
        <f>SUM(I11:I18)</f>
        <v>0</v>
      </c>
      <c r="J19" s="329">
        <f t="shared" si="3"/>
        <v>62835</v>
      </c>
      <c r="K19" s="330">
        <f>SUM(K11:K18)</f>
        <v>31</v>
      </c>
      <c r="L19" s="330">
        <f>SUM(L11:L18)</f>
        <v>15</v>
      </c>
      <c r="M19" s="330">
        <f>SUM(M11:M18)</f>
        <v>0</v>
      </c>
      <c r="N19" s="329">
        <f t="shared" si="4"/>
        <v>46</v>
      </c>
      <c r="O19" s="330">
        <f>SUM(O11:O18)</f>
        <v>0</v>
      </c>
      <c r="P19" s="330">
        <f>SUM(P11:P18)</f>
        <v>0</v>
      </c>
      <c r="Q19" s="329">
        <f t="shared" si="0"/>
        <v>46</v>
      </c>
      <c r="R19" s="340">
        <f t="shared" si="1"/>
        <v>62789</v>
      </c>
    </row>
    <row r="20" spans="1:18" ht="15">
      <c r="A20" s="341" t="s">
        <v>840</v>
      </c>
      <c r="B20" s="323" t="s">
        <v>546</v>
      </c>
      <c r="C20" s="156" t="s">
        <v>547</v>
      </c>
      <c r="D20" s="328">
        <v>83218</v>
      </c>
      <c r="E20" s="328"/>
      <c r="F20" s="328">
        <v>384</v>
      </c>
      <c r="G20" s="329">
        <f t="shared" si="2"/>
        <v>82834</v>
      </c>
      <c r="H20" s="328">
        <v>1881</v>
      </c>
      <c r="I20" s="328">
        <v>1331</v>
      </c>
      <c r="J20" s="329">
        <f t="shared" si="3"/>
        <v>83384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83384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>
        <v>48</v>
      </c>
      <c r="E27" s="328"/>
      <c r="F27" s="328"/>
      <c r="G27" s="329">
        <f t="shared" si="2"/>
        <v>48</v>
      </c>
      <c r="H27" s="328"/>
      <c r="I27" s="328"/>
      <c r="J27" s="329">
        <f t="shared" si="3"/>
        <v>48</v>
      </c>
      <c r="K27" s="328">
        <v>32</v>
      </c>
      <c r="L27" s="328">
        <v>11</v>
      </c>
      <c r="M27" s="328"/>
      <c r="N27" s="329">
        <f t="shared" si="4"/>
        <v>43</v>
      </c>
      <c r="O27" s="328"/>
      <c r="P27" s="328"/>
      <c r="Q27" s="329">
        <f t="shared" si="0"/>
        <v>43</v>
      </c>
      <c r="R27" s="340">
        <f t="shared" si="1"/>
        <v>5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48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48</v>
      </c>
      <c r="H28" s="332">
        <f t="shared" si="5"/>
        <v>0</v>
      </c>
      <c r="I28" s="332">
        <f t="shared" si="5"/>
        <v>0</v>
      </c>
      <c r="J28" s="333">
        <f t="shared" si="3"/>
        <v>48</v>
      </c>
      <c r="K28" s="332">
        <f t="shared" si="5"/>
        <v>32</v>
      </c>
      <c r="L28" s="332">
        <f t="shared" si="5"/>
        <v>11</v>
      </c>
      <c r="M28" s="332">
        <f t="shared" si="5"/>
        <v>0</v>
      </c>
      <c r="N28" s="333">
        <f t="shared" si="4"/>
        <v>43</v>
      </c>
      <c r="O28" s="332">
        <f t="shared" si="5"/>
        <v>0</v>
      </c>
      <c r="P28" s="332">
        <f t="shared" si="5"/>
        <v>0</v>
      </c>
      <c r="Q28" s="333">
        <f t="shared" si="0"/>
        <v>43</v>
      </c>
      <c r="R28" s="343">
        <f t="shared" si="1"/>
        <v>5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110284</v>
      </c>
      <c r="E43" s="349">
        <f>E19+E20+E22+E28+E41+E42</f>
        <v>35817</v>
      </c>
      <c r="F43" s="349">
        <f aca="true" t="shared" si="11" ref="F43:R43">F19+F20+F22+F28+F41+F42</f>
        <v>384</v>
      </c>
      <c r="G43" s="349">
        <f t="shared" si="11"/>
        <v>145717</v>
      </c>
      <c r="H43" s="349">
        <f t="shared" si="11"/>
        <v>1881</v>
      </c>
      <c r="I43" s="349">
        <f t="shared" si="11"/>
        <v>1331</v>
      </c>
      <c r="J43" s="349">
        <f t="shared" si="11"/>
        <v>146267</v>
      </c>
      <c r="K43" s="349">
        <f t="shared" si="11"/>
        <v>63</v>
      </c>
      <c r="L43" s="349">
        <f t="shared" si="11"/>
        <v>26</v>
      </c>
      <c r="M43" s="349">
        <f t="shared" si="11"/>
        <v>0</v>
      </c>
      <c r="N43" s="349">
        <f t="shared" si="11"/>
        <v>89</v>
      </c>
      <c r="O43" s="349">
        <f t="shared" si="11"/>
        <v>0</v>
      </c>
      <c r="P43" s="349">
        <f t="shared" si="11"/>
        <v>0</v>
      </c>
      <c r="Q43" s="349">
        <f t="shared" si="11"/>
        <v>89</v>
      </c>
      <c r="R43" s="350">
        <f t="shared" si="11"/>
        <v>146178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44285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Александър Кирилов Георгиев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22"/>
  <sheetViews>
    <sheetView tabSelected="1" view="pageBreakPreview" zoomScale="70" zoomScaleSheetLayoutView="70" workbookViewId="0" topLeftCell="A75">
      <selection activeCell="C105" sqref="C10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</v>
      </c>
      <c r="D26" s="362">
        <f>SUM(D27:D29)</f>
        <v>6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6</v>
      </c>
      <c r="D29" s="368">
        <v>6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247</v>
      </c>
      <c r="D30" s="368">
        <v>247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127</v>
      </c>
      <c r="D35" s="362">
        <f>SUM(D36:D39)</f>
        <v>127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127</v>
      </c>
      <c r="D37" s="368">
        <v>127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380</v>
      </c>
      <c r="D45" s="438">
        <f>D26+D30+D31+D33+D32+D34+D35+D40</f>
        <v>380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380</v>
      </c>
      <c r="D46" s="444">
        <f>D45+D23+D21+D11</f>
        <v>380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32024</v>
      </c>
      <c r="D58" s="138">
        <f>D59+D61</f>
        <v>0</v>
      </c>
      <c r="E58" s="136">
        <f t="shared" si="1"/>
        <v>32024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32024</v>
      </c>
      <c r="D59" s="197"/>
      <c r="E59" s="136">
        <f t="shared" si="1"/>
        <v>32024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32024</v>
      </c>
      <c r="D68" s="435">
        <f>D54+D58+D63+D64+D65+D66</f>
        <v>0</v>
      </c>
      <c r="E68" s="436">
        <f t="shared" si="1"/>
        <v>32024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1228</v>
      </c>
      <c r="D73" s="137">
        <f>SUM(D74:D76)</f>
        <v>1228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1228</v>
      </c>
      <c r="D74" s="197">
        <v>1228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28</v>
      </c>
      <c r="D77" s="138">
        <f>D78+D80</f>
        <v>28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28</v>
      </c>
      <c r="D78" s="197">
        <v>28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4666</v>
      </c>
      <c r="D82" s="138">
        <f>SUM(D83:D86)</f>
        <v>4666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4666</v>
      </c>
      <c r="D85" s="197">
        <v>4666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2184</v>
      </c>
      <c r="D87" s="134">
        <f>SUM(D88:D92)+D96</f>
        <v>2184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2147</v>
      </c>
      <c r="D89" s="197">
        <v>2147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12</v>
      </c>
      <c r="D91" s="197">
        <v>12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24</v>
      </c>
      <c r="D95" s="197">
        <v>24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8107</v>
      </c>
      <c r="D98" s="433">
        <f>D87+D82+D77+D73+D97</f>
        <v>8107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40131</v>
      </c>
      <c r="D99" s="427">
        <f>D98+D70+D68</f>
        <v>8107</v>
      </c>
      <c r="E99" s="427">
        <f>E98+E70+E68</f>
        <v>32024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2590</v>
      </c>
      <c r="D104" s="216">
        <v>1673</v>
      </c>
      <c r="E104" s="216">
        <v>2590</v>
      </c>
      <c r="F104" s="421">
        <f>C104+D104-E104</f>
        <v>1673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2590</v>
      </c>
      <c r="D107" s="425">
        <f>SUM(D104:D106)</f>
        <v>1673</v>
      </c>
      <c r="E107" s="425">
        <f>SUM(E104:E106)</f>
        <v>2590</v>
      </c>
      <c r="F107" s="426">
        <f>SUM(F104:F106)</f>
        <v>1673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44285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Александър Кирилов Георгиев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zoomScale="85" zoomScaleSheetLayoutView="85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131350366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44285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Александър Кирилов Георгиев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2022-05-19T12:29:01Z</dcterms:modified>
  <cp:category/>
  <cp:version/>
  <cp:contentType/>
  <cp:contentStatus/>
</cp:coreProperties>
</file>