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<sst xmlns="http://schemas.openxmlformats.org/spreadsheetml/2006/main" count="87" uniqueCount="80">
  <si>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</si>
  <si>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</si>
  <si>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</si>
  <si>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</si>
  <si>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</si>
  <si>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</si>
  <si>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</si>
  <si>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</si>
  <si>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</si>
  <si>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</si>
  <si>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</si>
  <si>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</si>
  <si>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</si>
  <si>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</si>
  <si>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</si>
  <si>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</si>
  <si>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</si>
  <si>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</si>
  <si>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</si>
  <si>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</si>
  <si>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</si>
  <si>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</si>
  <si>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</si>
  <si>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</si>
  <si>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</si>
  <si>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</si>
  <si>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</si>
  <si>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</si>
  <si>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</si>
  <si>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</si>
  <si>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</si>
  <si>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</si>
  <si>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</si>
  <si>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</si>
  <si>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</si>
  <si>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</si>
  <si>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</si>
  <si>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</si>
  <si>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</si>
  <si>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</si>
  <si>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</si>
  <si>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</si>
  <si>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</si>
  <si>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</si>
  <si>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</si>
  <si>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</si>
  <si>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</si>
  <si>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</si>
  <si>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</si>
  <si>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</si>
  <si>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</si>
  <si>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</si>
  <si>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</si>
  <si>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</si>
  <si>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</si>
  <si>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</si>
  <si>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</si>
  <si>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</si>
  <si>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</si>
  <si>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</si>
  <si>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</si>
  <si>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</si>
  <si>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</si>
  <si>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</si>
  <si>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</si>
  <si>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</si>
  <si>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</si>
  <si>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</si>
  <si>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</si>
  <si>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</si>
  <si>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</si>
  <si>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</si>
  <si>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</si>
  <si>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</si>
  <si>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</si>
  <si>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</si>
  <si>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</si>
  <si>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   Цветолина Проданова</t>
  </si>
  <si>
    <t>Дата: 05.04.2017</t>
  </si>
  <si>
    <t>Отчетен период: към 31.03.2017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</si>
</sst>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3">
      <selection activeCell="B28" sqref="B2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5" t="s">
        <v>0</v>
      </c>
      <c r="F1" s="35"/>
    </row>
    <row r="2" spans="1:6" ht="12">
      <c r="A2" s="2"/>
      <c r="B2" s="3"/>
      <c r="C2" s="37" t="s">
        <v>1</v>
      </c>
      <c r="D2" s="37"/>
      <c r="E2" s="5"/>
      <c r="F2" s="5"/>
    </row>
    <row r="3" spans="1:6" ht="15" customHeight="1">
      <c r="A3" s="4" t="s">
        <v>76</v>
      </c>
      <c r="B3" s="6"/>
      <c r="C3" s="2"/>
      <c r="D3" s="2"/>
      <c r="E3" s="36" t="s">
        <v>2</v>
      </c>
      <c r="F3" s="36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3" ht="12">
      <c r="A8" s="15" t="s">
        <v>13</v>
      </c>
      <c r="B8" s="16"/>
      <c r="C8" s="16"/>
      <c r="D8" s="15" t="s">
        <v>14</v>
      </c>
      <c r="E8" s="16">
        <v>1474750</v>
      </c>
      <c r="F8" s="16">
        <v>1446990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4">
      <c r="A10" s="16" t="s">
        <v>17</v>
      </c>
      <c r="B10" s="16"/>
      <c r="C10" s="16"/>
      <c r="D10" s="16" t="s">
        <v>18</v>
      </c>
      <c r="E10" s="16">
        <v>188940</v>
      </c>
      <c r="F10" s="16">
        <v>172551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>
      <c r="A13" s="18" t="s">
        <v>23</v>
      </c>
      <c r="B13" s="16"/>
      <c r="C13" s="16"/>
      <c r="D13" s="18" t="s">
        <v>24</v>
      </c>
      <c r="E13" s="16">
        <f>SUM(E10:E12)</f>
        <v>188940</v>
      </c>
      <c r="F13" s="16">
        <v>172551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>
      <c r="A15" s="18" t="s">
        <v>27</v>
      </c>
      <c r="B15" s="16"/>
      <c r="C15" s="16"/>
      <c r="D15" s="16" t="s">
        <v>28</v>
      </c>
      <c r="E15" s="27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>
      <c r="A16" s="14" t="s">
        <v>29</v>
      </c>
      <c r="B16" s="29"/>
      <c r="C16" s="16"/>
      <c r="D16" s="16" t="s">
        <v>30</v>
      </c>
      <c r="E16" s="26">
        <v>680595</v>
      </c>
      <c r="F16" s="16">
        <v>602652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>
      <c r="A17" s="14" t="s">
        <v>31</v>
      </c>
      <c r="B17" s="29"/>
      <c r="C17" s="16"/>
      <c r="D17" s="16" t="s">
        <v>32</v>
      </c>
      <c r="E17" s="27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">
      <c r="A18" s="13" t="s">
        <v>33</v>
      </c>
      <c r="B18" s="29"/>
      <c r="C18" s="16"/>
      <c r="D18" s="13" t="s">
        <v>34</v>
      </c>
      <c r="E18" s="27">
        <v>5102</v>
      </c>
      <c r="F18" s="16">
        <v>77943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">
      <c r="A19" s="13" t="s">
        <v>35</v>
      </c>
      <c r="B19" s="29">
        <f>397884+402</f>
        <v>398286</v>
      </c>
      <c r="C19" s="16">
        <v>344723</v>
      </c>
      <c r="D19" s="18" t="s">
        <v>36</v>
      </c>
      <c r="E19" s="27">
        <f>E16+E17+E18</f>
        <v>685697</v>
      </c>
      <c r="F19" s="16">
        <f>SUM(F16:F18)</f>
        <v>680595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">
      <c r="A20" s="13" t="s">
        <v>37</v>
      </c>
      <c r="B20" s="29">
        <v>387243</v>
      </c>
      <c r="C20" s="16">
        <v>384427</v>
      </c>
      <c r="D20" s="19" t="s">
        <v>38</v>
      </c>
      <c r="E20" s="27">
        <f>E19+E13+E8</f>
        <v>2349387</v>
      </c>
      <c r="F20" s="16">
        <v>2300136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">
      <c r="A22" s="19" t="s">
        <v>23</v>
      </c>
      <c r="B22" s="29">
        <f>SUM(B18:B21)</f>
        <v>785529</v>
      </c>
      <c r="C22" s="16">
        <v>729150</v>
      </c>
      <c r="D22" s="13"/>
      <c r="E22" s="27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">
      <c r="A23" s="14" t="s">
        <v>40</v>
      </c>
      <c r="B23" s="29"/>
      <c r="C23" s="16"/>
      <c r="D23" s="14" t="s">
        <v>41</v>
      </c>
      <c r="E23" s="27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>
      <c r="A24" s="13" t="s">
        <v>15</v>
      </c>
      <c r="B24" s="29">
        <f>SUM(B25:B28)</f>
        <v>1490214</v>
      </c>
      <c r="C24" s="16">
        <v>1553383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>
      <c r="A25" s="13" t="s">
        <v>17</v>
      </c>
      <c r="B25" s="29"/>
      <c r="C25" s="16"/>
      <c r="D25" s="16" t="s">
        <v>43</v>
      </c>
      <c r="E25" s="16">
        <f>SUM(E26:E28)</f>
        <v>910</v>
      </c>
      <c r="F25" s="16">
        <v>1662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6" ht="12">
      <c r="A26" s="13" t="s">
        <v>44</v>
      </c>
      <c r="B26" s="30"/>
      <c r="C26" s="13"/>
      <c r="D26" s="16" t="s">
        <v>45</v>
      </c>
      <c r="E26" s="16">
        <f>68+340</f>
        <v>408</v>
      </c>
      <c r="F26" s="16">
        <v>471</v>
      </c>
    </row>
    <row r="27" spans="1:6" ht="12">
      <c r="A27" s="13" t="s">
        <v>19</v>
      </c>
      <c r="B27" s="30">
        <f>772226+699715+21904-835-2796</f>
        <v>1490214</v>
      </c>
      <c r="C27" s="13">
        <v>1553383</v>
      </c>
      <c r="D27" s="16" t="s">
        <v>46</v>
      </c>
      <c r="E27" s="16">
        <v>502</v>
      </c>
      <c r="F27" s="16">
        <v>1191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9" ht="12">
      <c r="A29" s="13" t="s">
        <v>49</v>
      </c>
      <c r="B29" s="30"/>
      <c r="C29" s="13"/>
      <c r="D29" s="21" t="s">
        <v>50</v>
      </c>
      <c r="E29" s="13"/>
      <c r="F29" s="13">
        <v>744</v>
      </c>
      <c r="I29" s="34"/>
    </row>
    <row r="30" spans="1:6" ht="12">
      <c r="A30" s="13" t="s">
        <v>51</v>
      </c>
      <c r="B30" s="30">
        <v>87520</v>
      </c>
      <c r="C30" s="13">
        <v>87521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1577734</v>
      </c>
      <c r="C34" s="13">
        <v>1640904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835</v>
      </c>
      <c r="C36" s="13">
        <v>2913</v>
      </c>
      <c r="D36" s="21" t="s">
        <v>64</v>
      </c>
      <c r="E36" s="13">
        <v>97750</v>
      </c>
      <c r="F36" s="13">
        <v>116858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98660</v>
      </c>
      <c r="F37" s="13">
        <v>119264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98660</v>
      </c>
      <c r="F38" s="13">
        <v>119264</v>
      </c>
    </row>
    <row r="39" spans="1:6" ht="12">
      <c r="A39" s="16" t="s">
        <v>68</v>
      </c>
      <c r="B39" s="30">
        <f>2796+81153</f>
        <v>83949</v>
      </c>
      <c r="C39" s="13">
        <v>46433</v>
      </c>
      <c r="D39" s="13"/>
      <c r="E39" s="13"/>
      <c r="F39" s="13"/>
    </row>
    <row r="40" spans="1:6" ht="12">
      <c r="A40" s="18" t="s">
        <v>69</v>
      </c>
      <c r="B40" s="13">
        <f>SUM(B36:B39)</f>
        <v>84784</v>
      </c>
      <c r="C40" s="13">
        <v>49346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2448047</v>
      </c>
      <c r="C42" s="13">
        <v>2419400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2448047</v>
      </c>
      <c r="C44" s="16">
        <v>2419400</v>
      </c>
      <c r="D44" s="18" t="s">
        <v>72</v>
      </c>
      <c r="E44" s="32">
        <f>E38+E20</f>
        <v>2448047</v>
      </c>
      <c r="F44" s="13">
        <v>2419400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33"/>
      <c r="C47" s="33">
        <f>B44-E44</f>
        <v>0</v>
      </c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38" t="s">
        <v>73</v>
      </c>
      <c r="C52" s="38"/>
      <c r="D52" s="39" t="s">
        <v>74</v>
      </c>
      <c r="E52" s="39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dmihaylov</cp:lastModifiedBy>
  <cp:lastPrinted>2017-04-05T12:52:17Z</cp:lastPrinted>
  <dcterms:created xsi:type="dcterms:W3CDTF">2008-10-10T06:49:12Z</dcterms:created>
  <dcterms:modified xsi:type="dcterms:W3CDTF">2017-04-05T12:52:35Z</dcterms:modified>
  <cp:category/>
  <cp:version/>
  <cp:contentType/>
  <cp:contentStatus/>
</cp:coreProperties>
</file>