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lance_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<sst xmlns="http://schemas.openxmlformats.org/spreadsheetml/2006/main" count="91" uniqueCount="82">
  <si>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</si>
  <si>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</si>
  <si>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</si>
  <si>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</si>
  <si>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</si>
  <si>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</si>
  <si>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</si>
  <si>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</si>
  <si>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</si>
  <si>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</si>
  <si>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</si>
  <si>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</si>
  <si>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</si>
  <si>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</si>
  <si>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</si>
  <si>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</si>
  <si>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</si>
  <si>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</si>
  <si>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</si>
  <si>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</si>
  <si>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</si>
  <si>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</si>
  <si>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</si>
  <si>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</si>
  <si>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</si>
  <si>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</si>
  <si>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</si>
  <si>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</si>
  <si>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</si>
  <si>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</si>
  <si>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</si>
  <si>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</si>
  <si>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</si>
  <si>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</si>
  <si>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</si>
  <si>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</si>
  <si>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</si>
  <si>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</si>
  <si>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</si>
  <si>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</si>
  <si>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</si>
  <si>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</si>
  <si>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</si>
  <si>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</si>
  <si>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</si>
  <si>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</si>
  <si>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</si>
  <si>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</si>
  <si>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</si>
  <si>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</si>
  <si>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</si>
  <si>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</si>
  <si>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</si>
  <si>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</si>
  <si>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</si>
  <si>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</si>
  <si>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</si>
  <si>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</si>
  <si>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</si>
  <si>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</si>
  <si>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</si>
  <si>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</si>
  <si>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</si>
  <si>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</si>
  <si>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</si>
  <si>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</si>
  <si>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</si>
  <si>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</si>
  <si>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</si>
  <si>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Съставител:</t>
  </si>
  <si>
    <t>Ръководител:</t>
  </si>
  <si>
    <t>Справка №1 ДФ</t>
  </si>
  <si>
    <t>ЕИК по БУЛСТАТ: 175064573</t>
  </si>
  <si>
    <t xml:space="preserve">7. Други </t>
  </si>
  <si>
    <t>II.ПРИХОДИ ЗА БЪДЕЩИ ПЕРИОДИ</t>
  </si>
  <si>
    <t>/Янко Николов/</t>
  </si>
  <si>
    <t>/Силвия Дончева/</t>
  </si>
  <si>
    <t>ДФ "КД ОБЛИГАЦИИ БЪЛГАРИЯ"</t>
  </si>
  <si>
    <t>(в лева)</t>
  </si>
  <si>
    <t>Отчетен период: 01.01.2007 - 31.12.2007</t>
  </si>
  <si>
    <t xml:space="preserve">                                                 /Красимир Мишлаков/</t>
  </si>
  <si>
    <t>Дата: 11.02.2008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</si>
</sst>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1"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20" applyFont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4" fontId="6" fillId="0" borderId="0" xfId="19" applyNumberFormat="1" applyFont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 horizontal="left" wrapText="1"/>
    </xf>
    <xf numFmtId="1" fontId="6" fillId="0" borderId="0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19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10" fillId="0" borderId="0" xfId="2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2" fillId="0" borderId="0" xfId="19" applyFont="1" applyAlignment="1" applyProtection="1">
      <alignment horizontal="right" vertical="center" wrapText="1"/>
      <protection locked="0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0">
      <selection activeCell="A63" sqref="A63"/>
    </sheetView>
  </sheetViews>
  <sheetFormatPr defaultColWidth="9.140625" defaultRowHeight="12.75"/>
  <cols>
    <col min="1" max="1" width="37.421875" style="0" customWidth="1"/>
    <col min="2" max="2" width="13.140625" style="0" customWidth="1"/>
    <col min="3" max="3" width="12.140625" style="0" customWidth="1"/>
    <col min="4" max="4" width="36.8515625" style="0" customWidth="1"/>
    <col min="5" max="5" width="12.140625" style="0" customWidth="1"/>
    <col min="6" max="6" width="13.57421875" style="0" customWidth="1"/>
  </cols>
  <sheetData>
    <row r="1" spans="1:6" ht="12.75">
      <c r="A1" s="1"/>
      <c r="B1" s="1"/>
      <c r="C1" s="1"/>
      <c r="D1" s="1"/>
      <c r="E1" s="46" t="s">
        <v>71</v>
      </c>
      <c r="F1" s="46"/>
    </row>
    <row r="2" spans="1:6" ht="12.75">
      <c r="A2" s="1"/>
      <c r="B2" s="1"/>
      <c r="C2" s="1"/>
      <c r="D2" s="1"/>
      <c r="E2" s="24"/>
      <c r="F2" s="24"/>
    </row>
    <row r="3" spans="1:6" ht="12.75">
      <c r="A3" s="1"/>
      <c r="B3" s="1"/>
      <c r="C3" s="1"/>
      <c r="D3" s="1"/>
      <c r="E3" s="24"/>
      <c r="F3" s="24"/>
    </row>
    <row r="4" spans="1:6" ht="15">
      <c r="A4" s="2"/>
      <c r="B4" s="3"/>
      <c r="C4" s="48" t="s">
        <v>0</v>
      </c>
      <c r="D4" s="48"/>
      <c r="E4" s="4"/>
      <c r="F4" s="4"/>
    </row>
    <row r="5" spans="1:6" ht="15">
      <c r="A5" s="2"/>
      <c r="B5" s="3"/>
      <c r="C5" s="25"/>
      <c r="D5" s="25"/>
      <c r="E5" s="4"/>
      <c r="F5" s="4"/>
    </row>
    <row r="6" spans="1:6" ht="16.5" customHeight="1">
      <c r="A6" s="45" t="s">
        <v>77</v>
      </c>
      <c r="B6" s="45"/>
      <c r="C6" s="2"/>
      <c r="D6" s="2"/>
      <c r="E6" s="47" t="s">
        <v>72</v>
      </c>
      <c r="F6" s="47"/>
    </row>
    <row r="7" spans="1:6" ht="16.5" customHeight="1">
      <c r="A7" s="21" t="s">
        <v>79</v>
      </c>
      <c r="B7" s="5"/>
      <c r="C7" s="6"/>
      <c r="D7" s="6"/>
      <c r="E7" s="4"/>
      <c r="F7" s="41" t="s">
        <v>78</v>
      </c>
    </row>
    <row r="8" spans="1:6" ht="15" hidden="1">
      <c r="A8" s="2"/>
      <c r="B8" s="2"/>
      <c r="C8" s="6"/>
      <c r="D8" s="6"/>
      <c r="E8" s="4"/>
      <c r="F8" s="6"/>
    </row>
    <row r="9" spans="1:6" ht="28.5">
      <c r="A9" s="7" t="s">
        <v>1</v>
      </c>
      <c r="B9" s="8" t="s">
        <v>2</v>
      </c>
      <c r="C9" s="8" t="s">
        <v>3</v>
      </c>
      <c r="D9" s="9" t="s">
        <v>7</v>
      </c>
      <c r="E9" s="39" t="s">
        <v>4</v>
      </c>
      <c r="F9" s="8" t="s">
        <v>5</v>
      </c>
    </row>
    <row r="10" spans="1:6" ht="14.25">
      <c r="A10" s="7" t="s">
        <v>6</v>
      </c>
      <c r="B10" s="7">
        <v>1</v>
      </c>
      <c r="C10" s="7">
        <v>2</v>
      </c>
      <c r="D10" s="9" t="s">
        <v>6</v>
      </c>
      <c r="E10" s="39">
        <v>1</v>
      </c>
      <c r="F10" s="7">
        <v>2</v>
      </c>
    </row>
    <row r="11" spans="1:6" ht="17.25" customHeight="1">
      <c r="A11" s="10" t="s">
        <v>8</v>
      </c>
      <c r="B11" s="11"/>
      <c r="C11" s="11"/>
      <c r="D11" s="12" t="s">
        <v>28</v>
      </c>
      <c r="E11" s="26"/>
      <c r="F11" s="26"/>
    </row>
    <row r="12" spans="1:6" ht="21.75" customHeight="1">
      <c r="A12" s="13" t="s">
        <v>29</v>
      </c>
      <c r="B12" s="14"/>
      <c r="C12" s="14"/>
      <c r="D12" s="13" t="s">
        <v>30</v>
      </c>
      <c r="E12" s="23">
        <v>623409.35</v>
      </c>
      <c r="F12" s="23">
        <v>618842.24</v>
      </c>
    </row>
    <row r="13" spans="1:6" ht="15.75" customHeight="1">
      <c r="A13" s="14" t="s">
        <v>31</v>
      </c>
      <c r="B13" s="14"/>
      <c r="C13" s="14"/>
      <c r="D13" s="13" t="s">
        <v>32</v>
      </c>
      <c r="E13" s="22"/>
      <c r="F13" s="22"/>
    </row>
    <row r="14" spans="1:6" ht="25.5" customHeight="1">
      <c r="A14" s="14" t="s">
        <v>33</v>
      </c>
      <c r="B14" s="14"/>
      <c r="C14" s="14"/>
      <c r="D14" s="14" t="s">
        <v>34</v>
      </c>
      <c r="E14" s="22">
        <f>58196.07-117537.11</f>
        <v>-59341.04</v>
      </c>
      <c r="F14" s="22">
        <v>-60410.55</v>
      </c>
    </row>
    <row r="15" spans="1:6" ht="27" customHeight="1">
      <c r="A15" s="14" t="s">
        <v>35</v>
      </c>
      <c r="B15" s="14"/>
      <c r="C15" s="14"/>
      <c r="D15" s="14" t="s">
        <v>36</v>
      </c>
      <c r="E15" s="22"/>
      <c r="F15" s="22"/>
    </row>
    <row r="16" spans="1:6" ht="18.75" customHeight="1">
      <c r="A16" s="15" t="s">
        <v>37</v>
      </c>
      <c r="B16" s="14"/>
      <c r="C16" s="14"/>
      <c r="D16" s="14" t="s">
        <v>38</v>
      </c>
      <c r="E16" s="22"/>
      <c r="F16" s="22"/>
    </row>
    <row r="17" spans="1:6" ht="19.5" customHeight="1">
      <c r="A17" s="13" t="s">
        <v>39</v>
      </c>
      <c r="B17" s="14"/>
      <c r="C17" s="14"/>
      <c r="D17" s="14" t="s">
        <v>40</v>
      </c>
      <c r="E17" s="22"/>
      <c r="F17" s="22"/>
    </row>
    <row r="18" spans="1:6" ht="16.5" customHeight="1">
      <c r="A18" s="14" t="s">
        <v>9</v>
      </c>
      <c r="B18" s="14"/>
      <c r="C18" s="14"/>
      <c r="D18" s="14" t="s">
        <v>41</v>
      </c>
      <c r="E18" s="22"/>
      <c r="F18" s="22"/>
    </row>
    <row r="19" spans="1:6" ht="24.75" customHeight="1">
      <c r="A19" s="14" t="s">
        <v>10</v>
      </c>
      <c r="B19" s="14"/>
      <c r="C19" s="14"/>
      <c r="D19" s="14" t="s">
        <v>20</v>
      </c>
      <c r="E19" s="22"/>
      <c r="F19" s="22"/>
    </row>
    <row r="20" spans="1:6" ht="12.75">
      <c r="A20" s="15" t="s">
        <v>27</v>
      </c>
      <c r="B20" s="16">
        <f>B19+B18</f>
        <v>0</v>
      </c>
      <c r="C20" s="16">
        <v>0</v>
      </c>
      <c r="D20" s="15" t="s">
        <v>27</v>
      </c>
      <c r="E20" s="23">
        <f>E14+E16+E15</f>
        <v>-59341.04</v>
      </c>
      <c r="F20" s="23">
        <v>-60410.55</v>
      </c>
    </row>
    <row r="21" spans="1:6" ht="12.75">
      <c r="A21" s="16"/>
      <c r="B21" s="14"/>
      <c r="C21" s="14"/>
      <c r="D21" s="13" t="s">
        <v>42</v>
      </c>
      <c r="E21" s="22"/>
      <c r="F21" s="22"/>
    </row>
    <row r="22" spans="1:6" ht="18.75" customHeight="1">
      <c r="A22" s="14"/>
      <c r="B22" s="14"/>
      <c r="C22" s="14"/>
      <c r="D22" s="14" t="s">
        <v>43</v>
      </c>
      <c r="E22" s="22">
        <f>E23+E24</f>
        <v>216474.61</v>
      </c>
      <c r="F22" s="22">
        <v>31534.48</v>
      </c>
    </row>
    <row r="23" spans="1:6" ht="16.5" customHeight="1">
      <c r="A23" s="14"/>
      <c r="B23" s="14"/>
      <c r="C23" s="14"/>
      <c r="D23" s="14" t="s">
        <v>44</v>
      </c>
      <c r="E23" s="22">
        <v>216474.61</v>
      </c>
      <c r="F23" s="22">
        <v>31534.48</v>
      </c>
    </row>
    <row r="24" spans="1:6" ht="15.75" customHeight="1">
      <c r="A24" s="14"/>
      <c r="B24" s="14"/>
      <c r="C24" s="14"/>
      <c r="D24" s="14" t="s">
        <v>45</v>
      </c>
      <c r="E24" s="22"/>
      <c r="F24" s="22"/>
    </row>
    <row r="25" spans="1:6" ht="15.75" customHeight="1">
      <c r="A25" s="14"/>
      <c r="B25" s="14"/>
      <c r="C25" s="14"/>
      <c r="D25" s="11" t="s">
        <v>46</v>
      </c>
      <c r="E25" s="22">
        <v>-18309.91</v>
      </c>
      <c r="F25" s="22">
        <v>184940.13</v>
      </c>
    </row>
    <row r="26" spans="1:7" ht="13.5" customHeight="1">
      <c r="A26" s="14"/>
      <c r="B26" s="14"/>
      <c r="C26" s="14"/>
      <c r="D26" s="15" t="s">
        <v>47</v>
      </c>
      <c r="E26" s="23">
        <f>E22+E25</f>
        <v>198164.69999999998</v>
      </c>
      <c r="F26" s="23">
        <v>216474.61</v>
      </c>
      <c r="G26" s="30"/>
    </row>
    <row r="27" spans="1:6" ht="12.75">
      <c r="A27" s="15" t="s">
        <v>48</v>
      </c>
      <c r="B27" s="16">
        <f>B20</f>
        <v>0</v>
      </c>
      <c r="C27" s="16">
        <v>0</v>
      </c>
      <c r="D27" s="17" t="s">
        <v>49</v>
      </c>
      <c r="E27" s="33">
        <f>E26+E20+E12</f>
        <v>762233.01</v>
      </c>
      <c r="F27" s="33">
        <v>774906.3</v>
      </c>
    </row>
    <row r="28" spans="1:6" ht="12" customHeight="1">
      <c r="A28" s="14"/>
      <c r="B28" s="14"/>
      <c r="C28" s="14"/>
      <c r="D28" s="14"/>
      <c r="E28" s="35"/>
      <c r="F28" s="35"/>
    </row>
    <row r="29" spans="1:6" ht="12.75">
      <c r="A29" s="12" t="s">
        <v>50</v>
      </c>
      <c r="B29" s="11"/>
      <c r="C29" s="11"/>
      <c r="D29" s="12" t="s">
        <v>51</v>
      </c>
      <c r="E29" s="36"/>
      <c r="F29" s="36"/>
    </row>
    <row r="30" spans="1:6" ht="15" customHeight="1">
      <c r="A30" s="18" t="s">
        <v>52</v>
      </c>
      <c r="B30" s="26"/>
      <c r="C30" s="26"/>
      <c r="D30" s="14" t="s">
        <v>53</v>
      </c>
      <c r="E30" s="36"/>
      <c r="F30" s="36"/>
    </row>
    <row r="31" spans="1:6" ht="16.5" customHeight="1">
      <c r="A31" s="11" t="s">
        <v>11</v>
      </c>
      <c r="B31" s="26"/>
      <c r="C31" s="26"/>
      <c r="D31" s="18" t="s">
        <v>54</v>
      </c>
      <c r="E31" s="36"/>
      <c r="F31" s="36"/>
    </row>
    <row r="32" spans="1:6" ht="18" customHeight="1">
      <c r="A32" s="11" t="s">
        <v>12</v>
      </c>
      <c r="B32" s="26">
        <v>54741.57</v>
      </c>
      <c r="C32" s="26">
        <v>14142.53</v>
      </c>
      <c r="D32" s="19" t="s">
        <v>63</v>
      </c>
      <c r="E32" s="36"/>
      <c r="F32" s="36"/>
    </row>
    <row r="33" spans="1:6" ht="25.5" customHeight="1">
      <c r="A33" s="11" t="s">
        <v>13</v>
      </c>
      <c r="B33" s="26">
        <v>234165.94</v>
      </c>
      <c r="C33" s="26">
        <v>233443.75</v>
      </c>
      <c r="D33" s="14" t="s">
        <v>65</v>
      </c>
      <c r="E33" s="36">
        <f>E34</f>
        <v>371.19</v>
      </c>
      <c r="F33" s="36">
        <v>430.04</v>
      </c>
    </row>
    <row r="34" spans="1:6" ht="14.25" customHeight="1">
      <c r="A34" s="11" t="s">
        <v>14</v>
      </c>
      <c r="B34" s="26">
        <f>B33</f>
        <v>234165.94</v>
      </c>
      <c r="C34" s="26">
        <v>233443.75</v>
      </c>
      <c r="D34" s="14" t="s">
        <v>64</v>
      </c>
      <c r="E34" s="36">
        <v>371.19</v>
      </c>
      <c r="F34" s="36">
        <v>430.04</v>
      </c>
    </row>
    <row r="35" spans="1:6" ht="15.75" customHeight="1">
      <c r="A35" s="11" t="s">
        <v>15</v>
      </c>
      <c r="B35" s="26"/>
      <c r="C35" s="26"/>
      <c r="D35" s="19" t="s">
        <v>62</v>
      </c>
      <c r="E35" s="36">
        <v>88.33</v>
      </c>
      <c r="F35" s="36">
        <v>262.81</v>
      </c>
    </row>
    <row r="36" spans="1:6" ht="18.75" customHeight="1">
      <c r="A36" s="17" t="s">
        <v>23</v>
      </c>
      <c r="B36" s="37">
        <f>B31+B32+B33+B35</f>
        <v>288907.51</v>
      </c>
      <c r="C36" s="37">
        <v>247586.28</v>
      </c>
      <c r="D36" s="19" t="s">
        <v>66</v>
      </c>
      <c r="E36" s="36"/>
      <c r="F36" s="36"/>
    </row>
    <row r="37" spans="1:6" ht="16.5" customHeight="1">
      <c r="A37" s="18" t="s">
        <v>55</v>
      </c>
      <c r="B37" s="26"/>
      <c r="C37" s="26"/>
      <c r="D37" s="19" t="s">
        <v>67</v>
      </c>
      <c r="E37" s="36"/>
      <c r="F37" s="36"/>
    </row>
    <row r="38" spans="1:6" ht="24" customHeight="1">
      <c r="A38" s="11" t="s">
        <v>16</v>
      </c>
      <c r="B38" s="26">
        <f>SUM(B39:B40)</f>
        <v>464938.88</v>
      </c>
      <c r="C38" s="26">
        <v>532266.09</v>
      </c>
      <c r="D38" s="19" t="s">
        <v>68</v>
      </c>
      <c r="E38" s="36"/>
      <c r="F38" s="36"/>
    </row>
    <row r="39" spans="1:6" ht="18" customHeight="1">
      <c r="A39" s="11" t="s">
        <v>17</v>
      </c>
      <c r="B39" s="26">
        <v>88002.84</v>
      </c>
      <c r="C39" s="26">
        <v>151920.64</v>
      </c>
      <c r="D39" s="19" t="s">
        <v>73</v>
      </c>
      <c r="E39" s="36">
        <v>687.72</v>
      </c>
      <c r="F39" s="36">
        <v>10712.59</v>
      </c>
    </row>
    <row r="40" spans="1:6" ht="18" customHeight="1">
      <c r="A40" s="11" t="s">
        <v>19</v>
      </c>
      <c r="B40" s="26">
        <v>376936.04</v>
      </c>
      <c r="C40" s="34">
        <v>380345.45</v>
      </c>
      <c r="D40" s="17" t="s">
        <v>23</v>
      </c>
      <c r="E40" s="37">
        <f>E32+E33+E35+E36+E37+E38+E39</f>
        <v>1147.24</v>
      </c>
      <c r="F40" s="37">
        <v>11405.44</v>
      </c>
    </row>
    <row r="41" spans="1:6" ht="12.75">
      <c r="A41" s="11" t="s">
        <v>18</v>
      </c>
      <c r="B41" s="26"/>
      <c r="C41" s="26"/>
      <c r="D41" s="17"/>
      <c r="E41" s="26"/>
      <c r="F41" s="11"/>
    </row>
    <row r="42" spans="1:6" ht="12.75">
      <c r="A42" s="11" t="s">
        <v>20</v>
      </c>
      <c r="B42" s="26"/>
      <c r="C42" s="26"/>
      <c r="D42" s="19"/>
      <c r="E42" s="26"/>
      <c r="F42" s="11"/>
    </row>
    <row r="43" spans="1:6" ht="12.75">
      <c r="A43" s="11" t="s">
        <v>21</v>
      </c>
      <c r="B43" s="26"/>
      <c r="C43" s="26"/>
      <c r="D43" s="19"/>
      <c r="E43" s="26"/>
      <c r="F43" s="11"/>
    </row>
    <row r="44" spans="1:6" ht="12.75">
      <c r="A44" s="11" t="s">
        <v>17</v>
      </c>
      <c r="B44" s="26"/>
      <c r="C44" s="26"/>
      <c r="D44" s="19"/>
      <c r="E44" s="26"/>
      <c r="F44" s="11"/>
    </row>
    <row r="45" spans="1:6" ht="12.75">
      <c r="A45" s="11" t="s">
        <v>19</v>
      </c>
      <c r="B45" s="26"/>
      <c r="C45" s="26"/>
      <c r="D45" s="11"/>
      <c r="E45" s="26"/>
      <c r="F45" s="11"/>
    </row>
    <row r="46" spans="1:6" ht="12.75">
      <c r="A46" s="11" t="s">
        <v>20</v>
      </c>
      <c r="B46" s="26"/>
      <c r="C46" s="26"/>
      <c r="D46" s="11"/>
      <c r="E46" s="26"/>
      <c r="F46" s="11"/>
    </row>
    <row r="47" spans="1:6" ht="12.75">
      <c r="A47" s="11" t="s">
        <v>22</v>
      </c>
      <c r="B47" s="26"/>
      <c r="C47" s="26"/>
      <c r="D47" s="11"/>
      <c r="E47" s="26"/>
      <c r="F47" s="11"/>
    </row>
    <row r="48" spans="1:6" ht="12.75">
      <c r="A48" s="17" t="s">
        <v>24</v>
      </c>
      <c r="B48" s="37">
        <f>B38+B43+B47</f>
        <v>464938.88</v>
      </c>
      <c r="C48" s="37">
        <v>532266.09</v>
      </c>
      <c r="D48" s="11"/>
      <c r="E48" s="26"/>
      <c r="F48" s="11"/>
    </row>
    <row r="49" spans="1:6" ht="12.75">
      <c r="A49" s="18" t="s">
        <v>56</v>
      </c>
      <c r="B49" s="26"/>
      <c r="C49" s="26"/>
      <c r="D49" s="14"/>
      <c r="E49" s="26"/>
      <c r="F49" s="11"/>
    </row>
    <row r="50" spans="1:6" ht="12.75">
      <c r="A50" s="14" t="s">
        <v>25</v>
      </c>
      <c r="B50" s="22"/>
      <c r="C50" s="22"/>
      <c r="D50" s="14"/>
      <c r="E50" s="22"/>
      <c r="F50" s="14"/>
    </row>
    <row r="51" spans="1:6" ht="15" customHeight="1">
      <c r="A51" s="14" t="s">
        <v>61</v>
      </c>
      <c r="B51" s="22">
        <f>27.44+100+4800+2411.98+1544.08+1.44</f>
        <v>8884.94</v>
      </c>
      <c r="C51" s="22">
        <v>6459.38</v>
      </c>
      <c r="D51" s="14"/>
      <c r="E51" s="22"/>
      <c r="F51" s="14"/>
    </row>
    <row r="52" spans="1:6" ht="14.25" customHeight="1">
      <c r="A52" s="15" t="s">
        <v>26</v>
      </c>
      <c r="B52" s="23">
        <f>B51</f>
        <v>8884.94</v>
      </c>
      <c r="C52" s="23">
        <v>6459.38</v>
      </c>
      <c r="D52" s="17"/>
      <c r="E52" s="22"/>
      <c r="F52" s="14"/>
    </row>
    <row r="53" spans="1:6" ht="19.5" customHeight="1">
      <c r="A53" s="13" t="s">
        <v>57</v>
      </c>
      <c r="B53" s="23">
        <v>648.94</v>
      </c>
      <c r="C53" s="23"/>
      <c r="D53" s="16" t="s">
        <v>74</v>
      </c>
      <c r="E53" s="22"/>
      <c r="F53" s="14"/>
    </row>
    <row r="54" spans="1:6" ht="14.25" customHeight="1">
      <c r="A54" s="27"/>
      <c r="B54" s="38"/>
      <c r="C54" s="38"/>
      <c r="D54" s="27"/>
      <c r="E54" s="38"/>
      <c r="F54" s="27"/>
    </row>
    <row r="55" spans="1:6" ht="18" customHeight="1">
      <c r="A55" s="15" t="s">
        <v>58</v>
      </c>
      <c r="B55" s="23">
        <f>B36+B48+B52+B53</f>
        <v>763380.2699999999</v>
      </c>
      <c r="C55" s="23">
        <v>786311.75</v>
      </c>
      <c r="D55" s="17" t="s">
        <v>58</v>
      </c>
      <c r="E55" s="23">
        <f>E40+E53</f>
        <v>1147.24</v>
      </c>
      <c r="F55" s="23">
        <v>11405.44</v>
      </c>
    </row>
    <row r="56" spans="1:6" ht="15.75" customHeight="1">
      <c r="A56" s="15" t="s">
        <v>60</v>
      </c>
      <c r="B56" s="23">
        <f>B55+B27</f>
        <v>763380.2699999999</v>
      </c>
      <c r="C56" s="23">
        <v>786311.75</v>
      </c>
      <c r="D56" s="15" t="s">
        <v>59</v>
      </c>
      <c r="E56" s="23">
        <f>E27+E55</f>
        <v>763380.25</v>
      </c>
      <c r="F56" s="23">
        <v>786311.74</v>
      </c>
    </row>
    <row r="57" spans="1:7" ht="15.75" customHeight="1">
      <c r="A57" s="28"/>
      <c r="B57" s="29"/>
      <c r="C57" s="29"/>
      <c r="D57" s="28"/>
      <c r="E57" s="29"/>
      <c r="F57" s="29"/>
      <c r="G57" s="30"/>
    </row>
    <row r="58" spans="1:7" ht="15.75" customHeight="1">
      <c r="A58" s="28"/>
      <c r="B58" s="32"/>
      <c r="C58" s="29"/>
      <c r="D58" s="28"/>
      <c r="E58" s="29"/>
      <c r="F58" s="29"/>
      <c r="G58" s="30"/>
    </row>
    <row r="59" spans="1:7" ht="15.75" customHeight="1">
      <c r="A59" s="28"/>
      <c r="B59" s="29"/>
      <c r="C59" s="29"/>
      <c r="D59" s="28"/>
      <c r="E59" s="29"/>
      <c r="F59" s="29"/>
      <c r="G59" s="30"/>
    </row>
    <row r="60" spans="1:7" ht="15.75" customHeight="1">
      <c r="A60" s="28"/>
      <c r="B60" s="29"/>
      <c r="C60" s="29"/>
      <c r="D60" s="28"/>
      <c r="E60" s="29"/>
      <c r="F60" s="29"/>
      <c r="G60" s="30"/>
    </row>
    <row r="61" spans="1:6" ht="15.75" customHeight="1">
      <c r="A61" s="28"/>
      <c r="B61" s="32"/>
      <c r="C61" s="29"/>
      <c r="D61" s="28"/>
      <c r="E61" s="29"/>
      <c r="F61" s="29"/>
    </row>
    <row r="62" spans="1:6" ht="12.75">
      <c r="A62" s="31" t="s">
        <v>81</v>
      </c>
      <c r="B62" s="49" t="s">
        <v>69</v>
      </c>
      <c r="C62" s="49"/>
      <c r="D62" s="42" t="s">
        <v>70</v>
      </c>
      <c r="E62" s="40"/>
      <c r="F62" s="20"/>
    </row>
    <row r="63" spans="1:6" ht="12.75">
      <c r="A63" s="20"/>
      <c r="B63" s="44" t="s">
        <v>76</v>
      </c>
      <c r="C63" s="44"/>
      <c r="D63" s="44" t="s">
        <v>75</v>
      </c>
      <c r="E63" s="44"/>
      <c r="F63" s="20"/>
    </row>
    <row r="65" spans="2:4" ht="12.75">
      <c r="B65" s="30"/>
      <c r="D65" s="42" t="s">
        <v>70</v>
      </c>
    </row>
    <row r="66" ht="12.75">
      <c r="D66" s="43" t="s">
        <v>80</v>
      </c>
    </row>
  </sheetData>
  <mergeCells count="7">
    <mergeCell ref="B63:C63"/>
    <mergeCell ref="A6:B6"/>
    <mergeCell ref="E1:F1"/>
    <mergeCell ref="E6:F6"/>
    <mergeCell ref="C4:D4"/>
    <mergeCell ref="B62:C62"/>
    <mergeCell ref="D63:E63"/>
  </mergeCells>
  <printOptions/>
  <pageMargins left="0.5118110236220472" right="0" top="0.7874015748031497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sneja</dc:creator>
  <cp:keywords/>
  <dc:description/>
  <cp:lastModifiedBy>silviad</cp:lastModifiedBy>
  <cp:lastPrinted>2007-02-09T16:34:46Z</cp:lastPrinted>
  <dcterms:created xsi:type="dcterms:W3CDTF">2005-02-15T06:37:46Z</dcterms:created>
  <dcterms:modified xsi:type="dcterms:W3CDTF">2008-02-08T16:00:36Z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