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0"/>
  </bookViews>
  <sheets>
    <sheet name="BL" sheetId="1" r:id="rId1"/>
    <sheet name="SOBKAP" sheetId="2" r:id="rId2"/>
    <sheet name="CKN" sheetId="3" r:id="rId3"/>
    <sheet name="INV" sheetId="4" r:id="rId4"/>
    <sheet name="PL" sheetId="5" r:id="rId5"/>
    <sheet name="OPR" sheetId="6" r:id="rId6"/>
    <sheet name="ZAD" sheetId="7" r:id="rId7"/>
    <sheet name="DMA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<sst xmlns="http://schemas.openxmlformats.org/spreadsheetml/2006/main" count="1077" uniqueCount="888">
  <si>
    <t xml:space="preserve"> СЧЕТОВОДЕН  БАЛАНС </t>
  </si>
  <si>
    <t xml:space="preserve">Име на отчитащото се предприятие: </t>
  </si>
  <si>
    <t>ТУРИН ИМОТИ АДСИЦ</t>
  </si>
  <si>
    <t>ЕИК по БУЛСТАТ</t>
  </si>
  <si>
    <r>
      <t xml:space="preserve">Вид на отчета: </t>
    </r>
    <r>
      <rPr>
        <sz val="11"/>
        <rFont val="Times New Roman"/>
        <family val="1"/>
      </rPr>
      <t xml:space="preserve">консолидиран </t>
    </r>
    <r>
      <rPr>
        <b/>
        <sz val="11"/>
        <rFont val="Times New Roman"/>
        <family val="1"/>
      </rPr>
      <t>/</t>
    </r>
    <r>
      <rPr>
        <b/>
        <sz val="11"/>
        <rFont val="Times New Roman"/>
        <family val="1"/>
      </rPr>
      <t>неконсолидиран</t>
    </r>
    <r>
      <rPr>
        <b/>
        <sz val="11"/>
        <rFont val="Times New Roman"/>
        <family val="1"/>
      </rPr>
      <t xml:space="preserve">: </t>
    </r>
  </si>
  <si>
    <t>НЕКОНСОЛИДИРАН</t>
  </si>
  <si>
    <t>РГ-05-</t>
  </si>
  <si>
    <t xml:space="preserve"> </t>
  </si>
  <si>
    <t>Отчетен период:</t>
  </si>
  <si>
    <t>01.01.2014-30.09.2014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</si>
  <si>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</si>
  <si>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</si>
  <si>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</si>
  <si>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</si>
  <si>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</si>
  <si>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</si>
  <si>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</si>
  <si>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</si>
  <si>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</si>
  <si>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</si>
  <si>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</si>
  <si>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</si>
  <si>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</si>
  <si>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</si>
  <si>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</si>
  <si>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</si>
  <si>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</si>
  <si>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</si>
  <si>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</si>
  <si>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</si>
  <si>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</si>
  <si>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</si>
  <si>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</si>
  <si>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</si>
  <si>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</si>
  <si>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</si>
  <si>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</si>
  <si>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</si>
  <si>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</si>
  <si>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</si>
  <si>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</si>
  <si>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</si>
  <si>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</si>
  <si>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</si>
  <si>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</si>
  <si>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</si>
  <si>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</si>
  <si>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</si>
  <si>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</si>
  <si>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</si>
  <si>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</si>
  <si>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</si>
  <si>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</si>
  <si>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</si>
  <si>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</si>
  <si>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</si>
  <si>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</si>
  <si>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</si>
  <si>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</si>
  <si>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</si>
  <si>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</si>
  <si>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</si>
  <si>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</si>
  <si>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</si>
  <si>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</si>
  <si>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</si>
  <si>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</si>
  <si>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</si>
  <si>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</si>
  <si>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</si>
  <si>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</si>
  <si>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</si>
  <si>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</si>
  <si>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</si>
  <si>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</si>
  <si>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</si>
  <si>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</si>
  <si>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</si>
  <si>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</si>
  <si>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</si>
  <si>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</si>
  <si>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</si>
  <si>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</si>
  <si>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</si>
  <si>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</si>
  <si>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</si>
  <si>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</si>
  <si>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</si>
  <si>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</si>
  <si>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</si>
  <si>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</si>
  <si>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</si>
  <si>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</si>
  <si>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</si>
  <si>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</si>
  <si>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</si>
  <si>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</si>
  <si>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</si>
  <si>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</si>
  <si>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</si>
  <si>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</si>
  <si>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</si>
  <si>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</si>
  <si>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</si>
  <si>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</si>
  <si>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</si>
  <si>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</si>
  <si>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</si>
  <si>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</si>
  <si>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</si>
  <si>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</si>
  <si>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</si>
  <si>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</si>
  <si>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</si>
  <si>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</si>
  <si>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</si>
  <si>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</si>
  <si>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</si>
  <si>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</si>
  <si>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</si>
  <si>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</si>
  <si>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</si>
  <si>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</si>
  <si>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</si>
  <si>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</si>
  <si>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</si>
  <si>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</si>
  <si>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</si>
  <si>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</si>
  <si>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</si>
  <si>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</si>
  <si>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</si>
  <si>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</si>
  <si>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</si>
  <si>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</si>
  <si>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</si>
  <si>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</si>
  <si>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</si>
  <si>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</si>
  <si>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</si>
  <si>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</si>
  <si>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</si>
  <si>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</si>
  <si>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</si>
  <si>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</si>
  <si>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</si>
  <si>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</si>
  <si>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</si>
  <si>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</si>
  <si>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</si>
  <si>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при пенсиониране актюер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</si>
  <si>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</si>
  <si>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</si>
  <si>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</si>
  <si>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</si>
  <si>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</si>
  <si>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</si>
  <si>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</si>
  <si>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</si>
  <si>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</si>
  <si>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</si>
  <si>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</si>
  <si>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</si>
  <si>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</si>
  <si>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</si>
  <si>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</si>
  <si>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</si>
  <si>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</si>
  <si>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</si>
  <si>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</si>
  <si>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</si>
  <si>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</si>
  <si>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</si>
  <si>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</si>
  <si>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</si>
  <si>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</si>
  <si>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</si>
  <si>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</si>
  <si>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</si>
  <si>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запаси-301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</si>
  <si>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</si>
  <si>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</si>
  <si>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</si>
  <si>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</si>
  <si>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</si>
  <si>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</si>
  <si>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</si>
  <si>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</si>
  <si>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</si>
  <si>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</si>
  <si>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</si>
  <si>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</si>
  <si>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</si>
  <si>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</si>
  <si>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</si>
  <si>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</si>
  <si>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</si>
  <si>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</si>
  <si>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</si>
  <si>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</si>
  <si>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</si>
  <si>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</si>
  <si>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</si>
  <si>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</si>
  <si>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</si>
  <si>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</si>
  <si>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</si>
  <si>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</si>
  <si>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</si>
  <si>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</si>
  <si>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</si>
  <si>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</si>
  <si>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</si>
  <si>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</si>
  <si>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</si>
  <si>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</si>
  <si>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</si>
  <si>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</si>
  <si>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</si>
  <si>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</si>
  <si>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</si>
  <si>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</si>
  <si>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</si>
  <si>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</si>
  <si>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>5. Застраховки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</si>
  <si>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</si>
  <si>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</si>
  <si>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</si>
  <si>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</si>
  <si>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</si>
  <si>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</si>
  <si>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</si>
  <si>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</si>
  <si>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</si>
  <si>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</si>
  <si>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>II. Други текущи пасиви -дивидент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</si>
  <si>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</si>
  <si>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</si>
  <si>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</si>
  <si>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</si>
  <si>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</si>
  <si>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</si>
  <si>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</si>
  <si>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</si>
  <si>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</si>
  <si>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</si>
  <si>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</si>
  <si>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</si>
  <si>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</si>
  <si>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</si>
  <si>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</si>
  <si>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</si>
  <si>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</si>
  <si>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</si>
  <si>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</si>
  <si>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</si>
  <si>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</si>
  <si>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</si>
  <si>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</si>
  <si>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</si>
  <si>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</si>
  <si>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</si>
  <si>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</si>
  <si>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</si>
  <si>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</si>
  <si>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</si>
  <si>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</si>
  <si>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</si>
  <si>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</si>
  <si>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</si>
  <si>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</si>
  <si>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</si>
  <si>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</si>
  <si>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</si>
  <si>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</si>
  <si>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</si>
  <si>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</si>
  <si>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24.10.2014</t>
  </si>
  <si>
    <t>Съставител: /АНИТА АЛЕКСИЕВА/</t>
  </si>
  <si>
    <t>Ръководител:/Л. ЛУКАНОВ/</t>
  </si>
  <si>
    <t xml:space="preserve"> ОТЧЕТ  ЗА ИЗМЕНЕНИЯТА В СОБСТВЕНИЯ  КАПИТАЛ</t>
  </si>
  <si>
    <t>ТУРИН МОТИ АДСИЦ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</si>
  <si>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</si>
  <si>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</si>
  <si>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</si>
  <si>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</si>
  <si>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</si>
  <si>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</si>
  <si>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</si>
  <si>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</si>
  <si>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</si>
  <si>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</si>
  <si>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</si>
  <si>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</si>
  <si>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</si>
  <si>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</si>
  <si>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</si>
  <si>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</si>
  <si>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</si>
  <si>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</si>
  <si>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</si>
  <si>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</si>
  <si>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</si>
  <si>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</si>
  <si>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</si>
  <si>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</si>
  <si>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</si>
  <si>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</si>
  <si>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</si>
  <si>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</si>
  <si>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</si>
  <si>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</si>
  <si>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</si>
  <si>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</si>
  <si>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</si>
  <si>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</si>
  <si>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</si>
  <si>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</si>
  <si>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</si>
  <si>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</si>
  <si>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</si>
  <si>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</si>
  <si>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</si>
  <si>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</si>
  <si>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</si>
  <si>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</si>
  <si>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</si>
  <si>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</si>
  <si>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</si>
  <si>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</si>
  <si>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</si>
  <si>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</si>
  <si>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</si>
  <si>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</si>
  <si>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</si>
  <si>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</si>
  <si>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</si>
  <si>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</si>
  <si>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</si>
  <si>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</si>
  <si>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</si>
  <si>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</si>
  <si>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</si>
  <si>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съставяне:24.10.2014 година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</si>
  <si>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</si>
  <si>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</si>
  <si>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>/АНИТА АЛЕКСИЕВА/</t>
  </si>
  <si>
    <t>/Л. ЛУКАНОВ/</t>
  </si>
  <si>
    <t>СПРАВКА</t>
  </si>
  <si>
    <t>ЗА ЦЕННИТЕ КНИЖА</t>
  </si>
  <si>
    <t>Име на отчитащото се предприятие:</t>
  </si>
  <si>
    <t>Отчетен период:01.01.2014 - 30.09.2014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</si>
  <si>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</si>
  <si>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</si>
  <si>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</si>
  <si>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</si>
  <si>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</si>
  <si>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</si>
  <si>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</si>
  <si>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</si>
  <si>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</si>
  <si>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</si>
  <si>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</si>
  <si>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</si>
  <si>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</si>
  <si>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</si>
  <si>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</si>
  <si>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</si>
  <si>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</si>
  <si>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</si>
  <si>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</si>
  <si>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</si>
  <si>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>7-3039</t>
  </si>
  <si>
    <t>Обща сума I: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</si>
  <si>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</si>
  <si>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</si>
  <si>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</si>
  <si>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</si>
  <si>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</si>
  <si>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</si>
  <si>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</si>
  <si>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</si>
  <si>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</si>
  <si>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</si>
  <si>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</si>
  <si>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</si>
  <si>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</si>
  <si>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</si>
  <si>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</si>
  <si>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</si>
  <si>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</si>
  <si>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</si>
  <si>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съставяне:24.10.2014 ГОДИНА</t>
  </si>
  <si>
    <t xml:space="preserve">Съставител: </t>
  </si>
  <si>
    <t>Ръководител:</t>
  </si>
  <si>
    <t>/А.АЛЕКСИЕВА/</t>
  </si>
  <si>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</si>
  <si>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</si>
  <si>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предприятие:"ТУРИН ИМОТИ " АДСИЦ</t>
  </si>
  <si>
    <r>
      <t xml:space="preserve">Отчетен период: 01.01.2014-30.09.2014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</si>
  <si>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</si>
  <si>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</si>
  <si>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</si>
  <si>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</si>
  <si>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</si>
  <si>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</si>
  <si>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</si>
  <si>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</si>
  <si>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</si>
  <si>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</si>
  <si>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</si>
  <si>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8-4001</t>
  </si>
  <si>
    <t>II. Инвестиции в смесени предприятия</t>
  </si>
  <si>
    <t>1.</t>
  </si>
  <si>
    <t>2.</t>
  </si>
  <si>
    <t>8-4006</t>
  </si>
  <si>
    <t>III. Инвестиции в асоциирани предприятия</t>
  </si>
  <si>
    <t>4.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</si>
  <si>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</si>
  <si>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</si>
  <si>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</si>
  <si>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</si>
  <si>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</si>
  <si>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</si>
  <si>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</si>
  <si>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</si>
  <si>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</si>
  <si>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</si>
  <si>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</si>
  <si>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</si>
  <si>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</si>
  <si>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</si>
  <si>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24.10.2014 година</t>
  </si>
  <si>
    <t>Съставител: ……………………</t>
  </si>
  <si>
    <t>/А. АЛЕКСИЕВА/</t>
  </si>
  <si>
    <t>Ръководител: …………………..</t>
  </si>
  <si>
    <t xml:space="preserve"> ОТЧЕТ ЗА ПАРИЧНИТЕ ПОТОЦИ ПО ПРЕКИЯ МЕТОД</t>
  </si>
  <si>
    <t>Име на отчитащото се предприятие:"ТУРИН ИМОТИ "АДСИЦ</t>
  </si>
  <si>
    <t xml:space="preserve">Вид на отчета: неконсолидиран </t>
  </si>
  <si>
    <t>Отчетен период:01.01.2014-30.09.2014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</si>
  <si>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</si>
  <si>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</si>
  <si>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</si>
  <si>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</si>
  <si>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</si>
  <si>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</si>
  <si>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</si>
  <si>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</si>
  <si>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</si>
  <si>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</si>
  <si>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</si>
  <si>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</si>
  <si>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</si>
  <si>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</si>
  <si>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</si>
  <si>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</si>
  <si>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</si>
  <si>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</si>
  <si>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</si>
  <si>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</si>
  <si>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</si>
  <si>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</si>
  <si>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</si>
  <si>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</si>
  <si>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</si>
  <si>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</si>
  <si>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</si>
  <si>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</si>
  <si>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</si>
  <si>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</si>
  <si>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</si>
  <si>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 xml:space="preserve"> 4. Възст. (платени) получени заеми, в т.ч. по фин.лизинг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</si>
  <si>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</si>
  <si>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</si>
  <si>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</si>
  <si>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</si>
  <si>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</si>
  <si>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</si>
  <si>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</si>
  <si>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</si>
  <si>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</si>
  <si>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</si>
  <si>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</si>
  <si>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</si>
  <si>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</si>
  <si>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</si>
  <si>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</si>
  <si>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</si>
  <si>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</si>
  <si>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</si>
  <si>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</si>
  <si>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</si>
  <si>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</si>
  <si>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</si>
  <si>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</si>
  <si>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</si>
  <si>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</si>
  <si>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</si>
  <si>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</si>
  <si>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</si>
  <si>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</si>
  <si>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</si>
  <si>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</si>
  <si>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</si>
  <si>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</si>
  <si>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</si>
  <si>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</si>
  <si>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</si>
  <si>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</si>
  <si>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</si>
  <si>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</si>
  <si>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</si>
  <si>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</si>
  <si>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</si>
  <si>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</si>
  <si>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24.10.2014 година                                 </t>
  </si>
  <si>
    <t>Съставител:</t>
  </si>
  <si>
    <t>А.АЛЕКСИЕВА</t>
  </si>
  <si>
    <t xml:space="preserve">              Л. ЛУКАНОВ</t>
  </si>
  <si>
    <t>ОТЧЕТ ЗА ДОХОДИТЕ</t>
  </si>
  <si>
    <t xml:space="preserve">Вид на отчета: консолидиран /неконсолидиран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</si>
  <si>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</si>
  <si>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</si>
  <si>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</si>
  <si>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</si>
  <si>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</si>
  <si>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</si>
  <si>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</si>
  <si>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</si>
  <si>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</si>
  <si>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</si>
  <si>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</si>
  <si>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</si>
  <si>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</si>
  <si>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</si>
  <si>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</si>
  <si>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</si>
  <si>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</si>
  <si>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</si>
  <si>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</si>
  <si>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</si>
  <si>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</si>
  <si>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</si>
  <si>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</si>
  <si>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</si>
  <si>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</si>
  <si>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</si>
  <si>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</si>
  <si>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</si>
  <si>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</si>
  <si>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</si>
  <si>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</si>
  <si>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</si>
  <si>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</si>
  <si>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</si>
  <si>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</si>
  <si>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</si>
  <si>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</si>
  <si>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</si>
  <si>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</si>
  <si>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</si>
  <si>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</si>
  <si>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</si>
  <si>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</si>
  <si>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</si>
  <si>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</si>
  <si>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</si>
  <si>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</si>
  <si>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</si>
  <si>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</si>
  <si>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</si>
  <si>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</si>
  <si>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</si>
  <si>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</si>
  <si>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</si>
  <si>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</si>
  <si>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</si>
  <si>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</si>
  <si>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</si>
  <si>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</si>
  <si>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</si>
  <si>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</si>
  <si>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</si>
  <si>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</si>
  <si>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</si>
  <si>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</si>
  <si>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</si>
  <si>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</si>
  <si>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</si>
  <si>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</si>
  <si>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</si>
  <si>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</si>
  <si>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</si>
  <si>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</si>
  <si>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</si>
  <si>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</si>
  <si>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</si>
  <si>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</si>
  <si>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</si>
  <si>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</si>
  <si>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</si>
  <si>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</si>
  <si>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</si>
  <si>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</si>
  <si>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</si>
  <si>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</si>
  <si>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</si>
  <si>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</si>
  <si>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</si>
  <si>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</si>
  <si>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</si>
  <si>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</si>
  <si>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</si>
  <si>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</si>
  <si>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</si>
  <si>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</si>
  <si>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</si>
  <si>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</si>
  <si>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</si>
  <si>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</si>
  <si>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</si>
  <si>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</si>
  <si>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</si>
  <si>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</si>
  <si>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</si>
  <si>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</si>
  <si>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</si>
  <si>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</si>
  <si>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</si>
  <si>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</si>
  <si>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СПРАВКА ЗА ВЗЕМАНИЯТА, ЗАДЪЛЖЕНИЯТА И ПРОВИЗИИТЕ </t>
  </si>
  <si>
    <t>01.01-30.09.2014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</si>
  <si>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</si>
  <si>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</si>
  <si>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</si>
  <si>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</si>
  <si>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</si>
  <si>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</si>
  <si>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</si>
  <si>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</si>
  <si>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</si>
  <si>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</si>
  <si>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</si>
  <si>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</si>
  <si>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</si>
  <si>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</si>
  <si>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</si>
  <si>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</si>
  <si>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</si>
  <si>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</si>
  <si>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</si>
  <si>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</si>
  <si>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</si>
  <si>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</si>
  <si>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</si>
  <si>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</si>
  <si>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</si>
  <si>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</si>
  <si>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</si>
  <si>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</si>
  <si>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</si>
  <si>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</si>
  <si>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лица,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</si>
  <si>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</si>
  <si>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</si>
  <si>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</si>
  <si>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</si>
  <si>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</si>
  <si>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</si>
  <si>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</si>
  <si>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</si>
  <si>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</si>
  <si>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</si>
  <si>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</si>
  <si>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</si>
  <si>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</si>
  <si>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</si>
  <si>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</si>
  <si>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</si>
  <si>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</si>
  <si>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</si>
  <si>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</si>
  <si>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</si>
  <si>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</si>
  <si>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</si>
  <si>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</si>
  <si>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</si>
  <si>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</si>
  <si>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</si>
  <si>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</si>
  <si>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</si>
  <si>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</si>
  <si>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</si>
  <si>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</si>
  <si>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</si>
  <si>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</si>
  <si>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</si>
  <si>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</si>
  <si>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</si>
  <si>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</si>
  <si>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</si>
  <si>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</si>
  <si>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</si>
  <si>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</si>
  <si>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</si>
  <si>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</si>
  <si>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</si>
  <si>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</si>
  <si>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</si>
  <si>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</si>
  <si>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</si>
  <si>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</si>
  <si>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</si>
  <si>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</si>
  <si>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</si>
  <si>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</si>
  <si>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</si>
  <si>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</si>
  <si>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</si>
  <si>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</si>
  <si>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</si>
  <si>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</si>
  <si>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</si>
  <si>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</si>
  <si>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</si>
  <si>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</si>
  <si>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4. Задължения към персонала-актюер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</si>
  <si>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</si>
  <si>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</si>
  <si>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</si>
  <si>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</si>
  <si>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</si>
  <si>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</si>
  <si>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</si>
  <si>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</si>
  <si>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</si>
  <si>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</si>
  <si>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</si>
  <si>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</si>
  <si>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</si>
  <si>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</si>
  <si>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</si>
  <si>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</si>
  <si>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</si>
  <si>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</si>
  <si>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</si>
  <si>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</si>
  <si>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</si>
  <si>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</si>
  <si>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</si>
  <si>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</si>
  <si>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</si>
  <si>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</si>
  <si>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</si>
  <si>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</si>
  <si>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</si>
  <si>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</si>
  <si>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</si>
  <si>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</si>
  <si>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</si>
  <si>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</si>
  <si>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</si>
  <si>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</si>
  <si>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</si>
  <si>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</si>
  <si>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</si>
  <si>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</si>
  <si>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</si>
  <si>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</si>
  <si>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</si>
  <si>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</si>
  <si>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</si>
  <si>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</si>
  <si>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</si>
  <si>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</si>
  <si>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</si>
  <si>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</si>
  <si>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</si>
  <si>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</si>
  <si>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</si>
  <si>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</si>
  <si>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</si>
  <si>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</si>
  <si>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</si>
  <si>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</si>
  <si>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</si>
  <si>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</si>
  <si>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</si>
  <si>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</si>
  <si>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</si>
  <si>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</si>
  <si>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</si>
  <si>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</si>
  <si>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</si>
  <si>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</si>
  <si>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</si>
  <si>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</si>
  <si>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</si>
  <si>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</si>
  <si>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</si>
  <si>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</si>
  <si>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</si>
  <si>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</si>
  <si>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</si>
  <si>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</si>
  <si>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 24.10.2014</t>
  </si>
  <si>
    <t>Съставител:  А. АЛЕКСИЕВА</t>
  </si>
  <si>
    <t>g</t>
  </si>
  <si>
    <t>Ръководител: Л. ЛУКАНОВ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</si>
  <si>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</si>
  <si>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</si>
  <si>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</si>
  <si>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</si>
  <si>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</si>
  <si>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</si>
  <si>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</si>
  <si>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</si>
  <si>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</si>
  <si>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</si>
  <si>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</si>
  <si>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</si>
  <si>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</si>
  <si>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</si>
  <si>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</si>
  <si>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</si>
  <si>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</si>
  <si>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</si>
  <si>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</si>
  <si>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</si>
  <si>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</si>
  <si>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</si>
  <si>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</si>
  <si>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</si>
  <si>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</si>
  <si>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</si>
  <si>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</si>
  <si>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</si>
  <si>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</si>
  <si>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</si>
  <si>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</si>
  <si>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</si>
  <si>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</si>
  <si>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 xml:space="preserve">Р-ди за придобиване и ликвидация на активи 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</si>
  <si>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</si>
  <si>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</si>
  <si>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</si>
  <si>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</si>
  <si>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</si>
  <si>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</si>
  <si>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</si>
  <si>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</si>
  <si>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</si>
  <si>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</si>
  <si>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</si>
  <si>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</si>
  <si>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</si>
  <si>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</si>
  <si>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</si>
  <si>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</si>
  <si>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</si>
  <si>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</si>
  <si>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</si>
  <si>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</si>
  <si>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</si>
  <si>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</si>
  <si>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</si>
  <si>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</si>
  <si>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</si>
  <si>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</si>
  <si>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</si>
  <si>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</si>
  <si>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</si>
  <si>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</si>
  <si>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</si>
  <si>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</si>
  <si>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</si>
  <si>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</si>
  <si>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</si>
  <si>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</si>
  <si>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</si>
  <si>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</si>
  <si>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</si>
  <si>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</si>
  <si>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</si>
  <si>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</si>
  <si>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</si>
  <si>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съставяне:24.10.2014 година                      </t>
  </si>
  <si>
    <t xml:space="preserve">                                    Съставител: …………………..                         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</si>
</sst>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\,##0.00\ _л_в_-;\-* #\,##0.00\ _л_в_-;_-* \-??\ _л_в_-;_-@_-"/>
    <numFmt numFmtId="166" formatCode="0_);\(0\)"/>
    <numFmt numFmtId="167" formatCode="D/MM/YYYY&quot; г.&quot;"/>
    <numFmt numFmtId="168" formatCode="@"/>
    <numFmt numFmtId="169" formatCode="#,##0;\-#,##0"/>
    <numFmt numFmtId="170" formatCode="_-* #\,##0\ _л_в_-;\-* #\,##0\ _л_в_-;_-* &quot;- &quot;_л_в_-;_-@_-"/>
    <numFmt numFmtId="171" formatCode="0"/>
    <numFmt numFmtId="172" formatCode="DD/MM/YYYY&quot; г.&quot;;@"/>
    <numFmt numFmtId="173" formatCode="##0"/>
    <numFmt numFmtId="174" formatCode="_-* #\,##0.00&quot; лв&quot;_-;\-* #\,##0.00&quot; лв&quot;_-;_-* \-??&quot; лв&quot;_-;_-@_-"/>
    <numFmt numFmtId="175" formatCode="0%"/>
    <numFmt numFmtId="176" formatCode="D/M/YYYY&quot; г.&quot;;@"/>
  </numFmts>
  <fonts count="21">
    <font>
      <sz val="10"/>
      <name val="Arial"/>
      <family val="2"/>
    </font>
    <font>
      <sz val="10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0"/>
      <name val="Arial"/>
      <family val="2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655">
    <xf numFmtId="164" fontId="0" fillId="0" borderId="0" xfId="0" applyAlignment="1">
      <alignment/>
    </xf>
    <xf numFmtId="164" fontId="3" fillId="0" borderId="0" xfId="25" applyFont="1" applyAlignment="1" applyProtection="1">
      <alignment vertical="top" wrapText="1"/>
      <protection locked="0"/>
    </xf>
    <xf numFmtId="165" fontId="3" fillId="2" borderId="0" xfId="15" applyFont="1" applyFill="1" applyBorder="1" applyAlignment="1" applyProtection="1">
      <alignment vertical="top" wrapText="1"/>
      <protection locked="0"/>
    </xf>
    <xf numFmtId="165" fontId="3" fillId="0" borderId="0" xfId="15" applyFont="1" applyFill="1" applyBorder="1" applyAlignment="1" applyProtection="1">
      <alignment vertical="top" wrapText="1"/>
      <protection locked="0"/>
    </xf>
    <xf numFmtId="164" fontId="3" fillId="0" borderId="0" xfId="25" applyFont="1" applyAlignment="1" applyProtection="1">
      <alignment horizontal="left" vertical="top" wrapText="1"/>
      <protection locked="0"/>
    </xf>
    <xf numFmtId="165" fontId="3" fillId="0" borderId="0" xfId="15" applyFont="1" applyFill="1" applyBorder="1" applyAlignment="1" applyProtection="1">
      <alignment vertical="top"/>
      <protection locked="0"/>
    </xf>
    <xf numFmtId="164" fontId="3" fillId="0" borderId="0" xfId="25" applyFont="1" applyAlignment="1">
      <alignment vertical="top"/>
      <protection/>
    </xf>
    <xf numFmtId="164" fontId="4" fillId="0" borderId="0" xfId="25" applyFont="1" applyBorder="1" applyAlignment="1" applyProtection="1">
      <alignment horizontal="left" vertical="top" wrapText="1"/>
      <protection locked="0"/>
    </xf>
    <xf numFmtId="164" fontId="4" fillId="0" borderId="0" xfId="25" applyFont="1" applyBorder="1" applyAlignment="1" applyProtection="1">
      <alignment horizontal="center" vertical="top" wrapText="1"/>
      <protection locked="0"/>
    </xf>
    <xf numFmtId="165" fontId="4" fillId="2" borderId="0" xfId="15" applyFont="1" applyFill="1" applyBorder="1" applyAlignment="1" applyProtection="1">
      <alignment horizontal="left" vertical="top" wrapText="1"/>
      <protection locked="0"/>
    </xf>
    <xf numFmtId="165" fontId="4" fillId="0" borderId="0" xfId="15" applyFont="1" applyFill="1" applyBorder="1" applyAlignment="1" applyProtection="1">
      <alignment horizontal="left" vertical="top" wrapText="1"/>
      <protection locked="0"/>
    </xf>
    <xf numFmtId="164" fontId="4" fillId="0" borderId="0" xfId="25" applyFont="1" applyAlignment="1" applyProtection="1">
      <alignment horizontal="left" vertical="top" wrapText="1"/>
      <protection locked="0"/>
    </xf>
    <xf numFmtId="164" fontId="5" fillId="0" borderId="0" xfId="25" applyFont="1" applyAlignment="1" applyProtection="1">
      <alignment horizontal="left" vertical="top" wrapText="1"/>
      <protection locked="0"/>
    </xf>
    <xf numFmtId="165" fontId="5" fillId="2" borderId="0" xfId="15" applyFont="1" applyFill="1" applyBorder="1" applyAlignment="1" applyProtection="1">
      <alignment vertical="top" wrapText="1"/>
      <protection locked="0"/>
    </xf>
    <xf numFmtId="165" fontId="5" fillId="0" borderId="0" xfId="15" applyFont="1" applyFill="1" applyBorder="1" applyAlignment="1" applyProtection="1">
      <alignment vertical="top"/>
      <protection locked="0"/>
    </xf>
    <xf numFmtId="164" fontId="5" fillId="0" borderId="0" xfId="25" applyFont="1" applyBorder="1" applyAlignment="1" applyProtection="1">
      <alignment horizontal="center" vertical="top" wrapText="1"/>
      <protection locked="0"/>
    </xf>
    <xf numFmtId="165" fontId="4" fillId="2" borderId="0" xfId="15" applyFont="1" applyFill="1" applyBorder="1" applyAlignment="1" applyProtection="1">
      <alignment horizontal="center" vertical="top" wrapText="1"/>
      <protection locked="0"/>
    </xf>
    <xf numFmtId="165" fontId="4" fillId="0" borderId="0" xfId="15" applyFont="1" applyFill="1" applyBorder="1" applyAlignment="1" applyProtection="1">
      <alignment horizontal="center" vertical="top" wrapText="1"/>
      <protection locked="0"/>
    </xf>
    <xf numFmtId="164" fontId="4" fillId="0" borderId="0" xfId="25" applyFont="1" applyAlignment="1" applyProtection="1">
      <alignment horizontal="center" vertical="top" wrapText="1"/>
      <protection locked="0"/>
    </xf>
    <xf numFmtId="164" fontId="4" fillId="0" borderId="0" xfId="25" applyFont="1" applyBorder="1" applyAlignment="1" applyProtection="1">
      <alignment vertical="top" wrapText="1"/>
      <protection locked="0"/>
    </xf>
    <xf numFmtId="164" fontId="4" fillId="0" borderId="1" xfId="25" applyFont="1" applyBorder="1" applyAlignment="1" applyProtection="1">
      <alignment horizontal="left" vertical="top" wrapText="1"/>
      <protection locked="0"/>
    </xf>
    <xf numFmtId="164" fontId="5" fillId="0" borderId="0" xfId="25" applyFont="1" applyAlignment="1" applyProtection="1">
      <alignment horizontal="left" vertical="top"/>
      <protection locked="0"/>
    </xf>
    <xf numFmtId="165" fontId="5" fillId="2" borderId="0" xfId="15" applyFont="1" applyFill="1" applyBorder="1" applyAlignment="1" applyProtection="1">
      <alignment vertical="top"/>
      <protection locked="0"/>
    </xf>
    <xf numFmtId="166" fontId="5" fillId="0" borderId="1" xfId="15" applyNumberFormat="1" applyFont="1" applyFill="1" applyBorder="1" applyAlignment="1" applyProtection="1">
      <alignment vertical="top"/>
      <protection locked="0"/>
    </xf>
    <xf numFmtId="164" fontId="3" fillId="0" borderId="1" xfId="0" applyFont="1" applyBorder="1" applyAlignment="1" applyProtection="1">
      <alignment vertical="top"/>
      <protection locked="0"/>
    </xf>
    <xf numFmtId="164" fontId="5" fillId="0" borderId="2" xfId="25" applyFont="1" applyBorder="1" applyAlignment="1" applyProtection="1">
      <alignment horizontal="right" vertical="top" wrapText="1"/>
      <protection locked="0"/>
    </xf>
    <xf numFmtId="165" fontId="5" fillId="0" borderId="1" xfId="15" applyFont="1" applyFill="1" applyBorder="1" applyAlignment="1" applyProtection="1">
      <alignment vertical="top"/>
      <protection locked="0"/>
    </xf>
    <xf numFmtId="167" fontId="4" fillId="0" borderId="1" xfId="25" applyNumberFormat="1" applyFont="1" applyBorder="1" applyAlignment="1" applyProtection="1">
      <alignment horizontal="left" vertical="top" wrapText="1"/>
      <protection locked="0"/>
    </xf>
    <xf numFmtId="165" fontId="4" fillId="0" borderId="0" xfId="15" applyFont="1" applyFill="1" applyBorder="1" applyAlignment="1" applyProtection="1">
      <alignment wrapText="1"/>
      <protection locked="0"/>
    </xf>
    <xf numFmtId="165" fontId="4" fillId="2" borderId="0" xfId="15" applyFont="1" applyFill="1" applyBorder="1" applyAlignment="1" applyProtection="1">
      <alignment horizontal="center" vertical="top"/>
      <protection locked="0"/>
    </xf>
    <xf numFmtId="164" fontId="4" fillId="0" borderId="0" xfId="26" applyFont="1" applyAlignment="1" applyProtection="1">
      <alignment wrapText="1"/>
      <protection locked="0"/>
    </xf>
    <xf numFmtId="164" fontId="4" fillId="0" borderId="3" xfId="25" applyFont="1" applyBorder="1" applyAlignment="1" applyProtection="1">
      <alignment horizontal="center" vertical="center"/>
      <protection/>
    </xf>
    <xf numFmtId="164" fontId="4" fillId="0" borderId="4" xfId="25" applyFont="1" applyBorder="1" applyAlignment="1" applyProtection="1">
      <alignment horizontal="center" vertical="top" wrapText="1"/>
      <protection/>
    </xf>
    <xf numFmtId="165" fontId="4" fillId="2" borderId="4" xfId="15" applyFont="1" applyFill="1" applyBorder="1" applyAlignment="1" applyProtection="1">
      <alignment horizontal="center" vertical="top" wrapText="1"/>
      <protection/>
    </xf>
    <xf numFmtId="165" fontId="4" fillId="0" borderId="4" xfId="15" applyFont="1" applyFill="1" applyBorder="1" applyAlignment="1" applyProtection="1">
      <alignment horizontal="center" vertical="top" wrapText="1"/>
      <protection/>
    </xf>
    <xf numFmtId="168" fontId="4" fillId="0" borderId="4" xfId="25" applyNumberFormat="1" applyFont="1" applyBorder="1" applyAlignment="1" applyProtection="1">
      <alignment horizontal="center" vertical="center" wrapText="1"/>
      <protection/>
    </xf>
    <xf numFmtId="165" fontId="4" fillId="0" borderId="5" xfId="15" applyFont="1" applyFill="1" applyBorder="1" applyAlignment="1" applyProtection="1">
      <alignment horizontal="center" vertical="top" wrapText="1"/>
      <protection/>
    </xf>
    <xf numFmtId="164" fontId="4" fillId="0" borderId="6" xfId="25" applyFont="1" applyBorder="1" applyAlignment="1" applyProtection="1">
      <alignment horizontal="center" vertical="center" wrapText="1"/>
      <protection/>
    </xf>
    <xf numFmtId="164" fontId="4" fillId="0" borderId="1" xfId="25" applyFont="1" applyBorder="1" applyAlignment="1" applyProtection="1">
      <alignment horizontal="center" vertical="top" wrapText="1"/>
      <protection/>
    </xf>
    <xf numFmtId="169" fontId="4" fillId="2" borderId="1" xfId="15" applyNumberFormat="1" applyFont="1" applyFill="1" applyBorder="1" applyAlignment="1" applyProtection="1">
      <alignment horizontal="center" vertical="top" wrapText="1"/>
      <protection/>
    </xf>
    <xf numFmtId="169" fontId="4" fillId="0" borderId="1" xfId="15" applyNumberFormat="1" applyFont="1" applyFill="1" applyBorder="1" applyAlignment="1" applyProtection="1">
      <alignment horizontal="center" vertical="top" wrapText="1"/>
      <protection/>
    </xf>
    <xf numFmtId="169" fontId="4" fillId="0" borderId="1" xfId="25" applyNumberFormat="1" applyFont="1" applyBorder="1" applyAlignment="1" applyProtection="1">
      <alignment horizontal="center" vertical="center" wrapText="1"/>
      <protection/>
    </xf>
    <xf numFmtId="169" fontId="4" fillId="0" borderId="1" xfId="25" applyNumberFormat="1" applyFont="1" applyBorder="1" applyAlignment="1" applyProtection="1">
      <alignment horizontal="center" vertical="top" wrapText="1"/>
      <protection/>
    </xf>
    <xf numFmtId="169" fontId="4" fillId="0" borderId="7" xfId="15" applyNumberFormat="1" applyFont="1" applyFill="1" applyBorder="1" applyAlignment="1" applyProtection="1">
      <alignment horizontal="center" vertical="top" wrapText="1"/>
      <protection/>
    </xf>
    <xf numFmtId="164" fontId="6" fillId="2" borderId="8" xfId="25" applyFont="1" applyFill="1" applyBorder="1" applyAlignment="1" applyProtection="1">
      <alignment horizontal="left" vertical="top" wrapText="1"/>
      <protection/>
    </xf>
    <xf numFmtId="168" fontId="4" fillId="0" borderId="1" xfId="25" applyNumberFormat="1" applyFont="1" applyBorder="1" applyAlignment="1" applyProtection="1">
      <alignment horizontal="right" vertical="top" wrapText="1"/>
      <protection/>
    </xf>
    <xf numFmtId="170" fontId="5" fillId="2" borderId="1" xfId="15" applyNumberFormat="1" applyFont="1" applyFill="1" applyBorder="1" applyAlignment="1" applyProtection="1">
      <alignment vertical="top" wrapText="1"/>
      <protection/>
    </xf>
    <xf numFmtId="170" fontId="5" fillId="0" borderId="9" xfId="15" applyNumberFormat="1" applyFont="1" applyFill="1" applyBorder="1" applyAlignment="1" applyProtection="1">
      <alignment vertical="top" wrapText="1"/>
      <protection/>
    </xf>
    <xf numFmtId="164" fontId="6" fillId="2" borderId="1" xfId="25" applyFont="1" applyFill="1" applyBorder="1" applyAlignment="1" applyProtection="1">
      <alignment horizontal="left" vertical="top" wrapText="1"/>
      <protection/>
    </xf>
    <xf numFmtId="168" fontId="4" fillId="2" borderId="1" xfId="25" applyNumberFormat="1" applyFont="1" applyFill="1" applyBorder="1" applyAlignment="1" applyProtection="1">
      <alignment horizontal="right" vertical="top" wrapText="1"/>
      <protection/>
    </xf>
    <xf numFmtId="170" fontId="3" fillId="2" borderId="1" xfId="15" applyNumberFormat="1" applyFont="1" applyFill="1" applyBorder="1" applyAlignment="1" applyProtection="1">
      <alignment vertical="top" wrapText="1"/>
      <protection/>
    </xf>
    <xf numFmtId="164" fontId="7" fillId="2" borderId="6" xfId="25" applyFont="1" applyFill="1" applyBorder="1" applyAlignment="1" applyProtection="1">
      <alignment vertical="top" wrapText="1"/>
      <protection/>
    </xf>
    <xf numFmtId="164" fontId="5" fillId="0" borderId="1" xfId="25" applyFont="1" applyBorder="1" applyAlignment="1" applyProtection="1">
      <alignment horizontal="right" vertical="top" wrapText="1"/>
      <protection/>
    </xf>
    <xf numFmtId="164" fontId="7" fillId="2" borderId="1" xfId="25" applyFont="1" applyFill="1" applyBorder="1" applyAlignment="1" applyProtection="1">
      <alignment vertical="top" wrapText="1"/>
      <protection/>
    </xf>
    <xf numFmtId="164" fontId="3" fillId="2" borderId="1" xfId="0" applyFont="1" applyFill="1" applyBorder="1" applyAlignment="1" applyProtection="1">
      <alignment vertical="top" wrapText="1"/>
      <protection/>
    </xf>
    <xf numFmtId="168" fontId="3" fillId="0" borderId="1" xfId="25" applyNumberFormat="1" applyFont="1" applyBorder="1" applyAlignment="1" applyProtection="1">
      <alignment horizontal="right" vertical="top" wrapText="1"/>
      <protection/>
    </xf>
    <xf numFmtId="169" fontId="5" fillId="0" borderId="9" xfId="15" applyNumberFormat="1" applyFont="1" applyFill="1" applyBorder="1" applyAlignment="1" applyProtection="1">
      <alignment vertical="top" wrapText="1"/>
      <protection locked="0"/>
    </xf>
    <xf numFmtId="171" fontId="3" fillId="0" borderId="9" xfId="25" applyNumberFormat="1" applyFont="1" applyBorder="1" applyAlignment="1" applyProtection="1">
      <alignment horizontal="right" vertical="top" wrapText="1"/>
      <protection/>
    </xf>
    <xf numFmtId="169" fontId="5" fillId="3" borderId="1" xfId="15" applyNumberFormat="1" applyFont="1" applyFill="1" applyBorder="1" applyAlignment="1" applyProtection="1">
      <alignment vertical="top" wrapText="1"/>
      <protection locked="0"/>
    </xf>
    <xf numFmtId="169" fontId="5" fillId="2" borderId="1" xfId="15" applyNumberFormat="1" applyFont="1" applyFill="1" applyBorder="1" applyAlignment="1" applyProtection="1">
      <alignment vertical="top" wrapText="1"/>
      <protection locked="0"/>
    </xf>
    <xf numFmtId="169" fontId="5" fillId="3" borderId="9" xfId="15" applyNumberFormat="1" applyFont="1" applyFill="1" applyBorder="1" applyAlignment="1" applyProtection="1">
      <alignment vertical="top" wrapText="1"/>
      <protection locked="0"/>
    </xf>
    <xf numFmtId="164" fontId="7" fillId="2" borderId="1" xfId="25" applyFont="1" applyFill="1" applyBorder="1" applyAlignment="1" applyProtection="1">
      <alignment vertical="top"/>
      <protection/>
    </xf>
    <xf numFmtId="168" fontId="3" fillId="0" borderId="1" xfId="25" applyNumberFormat="1" applyFont="1" applyFill="1" applyBorder="1" applyAlignment="1" applyProtection="1">
      <alignment horizontal="right" vertical="top" wrapText="1"/>
      <protection/>
    </xf>
    <xf numFmtId="171" fontId="8" fillId="0" borderId="9" xfId="25" applyNumberFormat="1" applyFont="1" applyBorder="1" applyAlignment="1" applyProtection="1">
      <alignment horizontal="right" vertical="top" wrapText="1"/>
      <protection/>
    </xf>
    <xf numFmtId="169" fontId="5" fillId="3" borderId="1" xfId="15" applyNumberFormat="1" applyFont="1" applyFill="1" applyBorder="1" applyAlignment="1" applyProtection="1">
      <alignment vertical="top" wrapText="1"/>
      <protection/>
    </xf>
    <xf numFmtId="164" fontId="3" fillId="0" borderId="0" xfId="25" applyFont="1" applyAlignment="1" applyProtection="1">
      <alignment vertical="top"/>
      <protection/>
    </xf>
    <xf numFmtId="171" fontId="9" fillId="0" borderId="9" xfId="25" applyNumberFormat="1" applyFont="1" applyBorder="1" applyAlignment="1" applyProtection="1">
      <alignment horizontal="right" vertical="top" wrapText="1"/>
      <protection/>
    </xf>
    <xf numFmtId="169" fontId="3" fillId="2" borderId="1" xfId="15" applyNumberFormat="1" applyFont="1" applyFill="1" applyBorder="1" applyAlignment="1" applyProtection="1">
      <alignment vertical="top" wrapText="1"/>
      <protection/>
    </xf>
    <xf numFmtId="168" fontId="8" fillId="0" borderId="1" xfId="25" applyNumberFormat="1" applyFont="1" applyBorder="1" applyAlignment="1" applyProtection="1">
      <alignment horizontal="right" vertical="top" wrapText="1"/>
      <protection/>
    </xf>
    <xf numFmtId="169" fontId="5" fillId="3" borderId="9" xfId="15" applyNumberFormat="1" applyFont="1" applyFill="1" applyBorder="1" applyAlignment="1" applyProtection="1">
      <alignment vertical="top" wrapText="1"/>
      <protection/>
    </xf>
    <xf numFmtId="168" fontId="8" fillId="0" borderId="1" xfId="25" applyNumberFormat="1" applyFont="1" applyFill="1" applyBorder="1" applyAlignment="1" applyProtection="1">
      <alignment horizontal="right" vertical="top" wrapText="1"/>
      <protection/>
    </xf>
    <xf numFmtId="169" fontId="5" fillId="2" borderId="9" xfId="15" applyNumberFormat="1" applyFont="1" applyFill="1" applyBorder="1" applyAlignment="1" applyProtection="1">
      <alignment vertical="top" wrapText="1"/>
      <protection locked="0"/>
    </xf>
    <xf numFmtId="171" fontId="7" fillId="2" borderId="1" xfId="25" applyNumberFormat="1" applyFont="1" applyFill="1" applyBorder="1" applyAlignment="1" applyProtection="1">
      <alignment vertical="top" wrapText="1"/>
      <protection/>
    </xf>
    <xf numFmtId="169" fontId="5" fillId="0" borderId="1" xfId="15" applyNumberFormat="1" applyFont="1" applyFill="1" applyBorder="1" applyAlignment="1" applyProtection="1">
      <alignment vertical="top" wrapText="1"/>
      <protection/>
    </xf>
    <xf numFmtId="171" fontId="3" fillId="0" borderId="0" xfId="25" applyNumberFormat="1" applyFont="1" applyAlignment="1" applyProtection="1">
      <alignment vertical="top"/>
      <protection/>
    </xf>
    <xf numFmtId="169" fontId="5" fillId="2" borderId="1" xfId="15" applyNumberFormat="1" applyFont="1" applyFill="1" applyBorder="1" applyAlignment="1" applyProtection="1">
      <alignment vertical="top" wrapText="1"/>
      <protection/>
    </xf>
    <xf numFmtId="171" fontId="7" fillId="2" borderId="1" xfId="25" applyNumberFormat="1" applyFont="1" applyFill="1" applyBorder="1" applyAlignment="1" applyProtection="1">
      <alignment vertical="top"/>
      <protection/>
    </xf>
    <xf numFmtId="171" fontId="3" fillId="0" borderId="0" xfId="25" applyNumberFormat="1" applyFont="1" applyAlignment="1">
      <alignment vertical="top"/>
      <protection/>
    </xf>
    <xf numFmtId="169" fontId="5" fillId="0" borderId="9" xfId="15" applyNumberFormat="1" applyFont="1" applyFill="1" applyBorder="1" applyAlignment="1" applyProtection="1">
      <alignment vertical="top" wrapText="1"/>
      <protection/>
    </xf>
    <xf numFmtId="169" fontId="5" fillId="0" borderId="1" xfId="15" applyNumberFormat="1" applyFont="1" applyFill="1" applyBorder="1" applyAlignment="1" applyProtection="1">
      <alignment vertical="top" wrapText="1"/>
      <protection locked="0"/>
    </xf>
    <xf numFmtId="169" fontId="5" fillId="2" borderId="9" xfId="15" applyNumberFormat="1" applyFont="1" applyFill="1" applyBorder="1" applyAlignment="1" applyProtection="1">
      <alignment vertical="top" wrapText="1"/>
      <protection/>
    </xf>
    <xf numFmtId="171" fontId="10" fillId="0" borderId="10" xfId="25" applyNumberFormat="1" applyFont="1" applyBorder="1" applyAlignment="1" applyProtection="1">
      <alignment horizontal="right" vertical="top" wrapText="1"/>
      <protection/>
    </xf>
    <xf numFmtId="169" fontId="3" fillId="2" borderId="11" xfId="15" applyNumberFormat="1" applyFont="1" applyFill="1" applyBorder="1" applyAlignment="1" applyProtection="1">
      <alignment vertical="top" wrapText="1"/>
      <protection/>
    </xf>
    <xf numFmtId="171" fontId="7" fillId="2" borderId="1" xfId="0" applyNumberFormat="1" applyFont="1" applyFill="1" applyBorder="1" applyAlignment="1" applyProtection="1">
      <alignment vertical="top" wrapText="1"/>
      <protection/>
    </xf>
    <xf numFmtId="171" fontId="3" fillId="0" borderId="12" xfId="0" applyNumberFormat="1" applyFont="1" applyBorder="1" applyAlignment="1" applyProtection="1">
      <alignment vertical="top" wrapText="1"/>
      <protection/>
    </xf>
    <xf numFmtId="169" fontId="3" fillId="2" borderId="13" xfId="15" applyNumberFormat="1" applyFont="1" applyFill="1" applyBorder="1" applyAlignment="1" applyProtection="1">
      <alignment vertical="top" wrapText="1"/>
      <protection/>
    </xf>
    <xf numFmtId="171" fontId="10" fillId="0" borderId="9" xfId="25" applyNumberFormat="1" applyFont="1" applyBorder="1" applyAlignment="1" applyProtection="1">
      <alignment horizontal="right" vertical="top" wrapText="1"/>
      <protection/>
    </xf>
    <xf numFmtId="171" fontId="4" fillId="0" borderId="10" xfId="25" applyNumberFormat="1" applyFont="1" applyBorder="1" applyAlignment="1" applyProtection="1">
      <alignment horizontal="right" vertical="top" wrapText="1"/>
      <protection/>
    </xf>
    <xf numFmtId="164" fontId="7" fillId="2" borderId="1" xfId="0" applyFont="1" applyFill="1" applyBorder="1" applyAlignment="1" applyProtection="1">
      <alignment vertical="top"/>
      <protection/>
    </xf>
    <xf numFmtId="168" fontId="3" fillId="0" borderId="9" xfId="25" applyNumberFormat="1" applyFont="1" applyBorder="1" applyAlignment="1" applyProtection="1">
      <alignment horizontal="right" vertical="top" wrapText="1"/>
      <protection/>
    </xf>
    <xf numFmtId="169" fontId="5" fillId="0" borderId="10" xfId="15" applyNumberFormat="1" applyFont="1" applyFill="1" applyBorder="1" applyAlignment="1" applyProtection="1">
      <alignment vertical="top" wrapText="1"/>
      <protection/>
    </xf>
    <xf numFmtId="171" fontId="6" fillId="2" borderId="1" xfId="25" applyNumberFormat="1" applyFont="1" applyFill="1" applyBorder="1" applyAlignment="1" applyProtection="1">
      <alignment vertical="top" wrapText="1"/>
      <protection/>
    </xf>
    <xf numFmtId="171" fontId="3" fillId="0" borderId="14" xfId="0" applyNumberFormat="1" applyFont="1" applyBorder="1" applyAlignment="1" applyProtection="1">
      <alignment vertical="top" wrapText="1"/>
      <protection/>
    </xf>
    <xf numFmtId="169" fontId="3" fillId="2" borderId="2" xfId="15" applyNumberFormat="1" applyFont="1" applyFill="1" applyBorder="1" applyAlignment="1" applyProtection="1">
      <alignment vertical="top" wrapText="1"/>
      <protection/>
    </xf>
    <xf numFmtId="169" fontId="5" fillId="2" borderId="14" xfId="15" applyNumberFormat="1" applyFont="1" applyFill="1" applyBorder="1" applyAlignment="1" applyProtection="1">
      <alignment vertical="top" wrapText="1"/>
      <protection locked="0"/>
    </xf>
    <xf numFmtId="168" fontId="7" fillId="2" borderId="1" xfId="25" applyNumberFormat="1" applyFont="1" applyFill="1" applyBorder="1" applyAlignment="1" applyProtection="1">
      <alignment vertical="top"/>
      <protection/>
    </xf>
    <xf numFmtId="164" fontId="7" fillId="2" borderId="6" xfId="25" applyNumberFormat="1" applyFont="1" applyFill="1" applyBorder="1" applyAlignment="1" applyProtection="1">
      <alignment vertical="top" wrapText="1"/>
      <protection/>
    </xf>
    <xf numFmtId="168" fontId="10" fillId="0" borderId="1" xfId="25" applyNumberFormat="1" applyFont="1" applyFill="1" applyBorder="1" applyAlignment="1" applyProtection="1">
      <alignment horizontal="right" vertical="top" wrapText="1"/>
      <protection/>
    </xf>
    <xf numFmtId="164" fontId="6" fillId="2" borderId="6" xfId="25" applyFont="1" applyFill="1" applyBorder="1" applyAlignment="1" applyProtection="1">
      <alignment vertical="top" wrapText="1"/>
      <protection/>
    </xf>
    <xf numFmtId="171" fontId="4" fillId="0" borderId="9" xfId="25" applyNumberFormat="1" applyFont="1" applyBorder="1" applyAlignment="1" applyProtection="1">
      <alignment horizontal="right" vertical="top" wrapText="1"/>
      <protection/>
    </xf>
    <xf numFmtId="164" fontId="6" fillId="2" borderId="1" xfId="25" applyFont="1" applyFill="1" applyBorder="1" applyAlignment="1" applyProtection="1">
      <alignment vertical="top" wrapText="1"/>
      <protection/>
    </xf>
    <xf numFmtId="171" fontId="5" fillId="0" borderId="9" xfId="25" applyNumberFormat="1" applyFont="1" applyBorder="1" applyAlignment="1" applyProtection="1">
      <alignment horizontal="right" vertical="top" wrapText="1"/>
      <protection/>
    </xf>
    <xf numFmtId="171" fontId="8" fillId="0" borderId="10" xfId="25" applyNumberFormat="1" applyFont="1" applyBorder="1" applyAlignment="1" applyProtection="1">
      <alignment horizontal="right" vertical="top" wrapText="1"/>
      <protection/>
    </xf>
    <xf numFmtId="169" fontId="5" fillId="3" borderId="11" xfId="15" applyNumberFormat="1" applyFont="1" applyFill="1" applyBorder="1" applyAlignment="1" applyProtection="1">
      <alignment vertical="top" wrapText="1"/>
      <protection/>
    </xf>
    <xf numFmtId="171" fontId="3" fillId="0" borderId="10" xfId="25" applyNumberFormat="1" applyFont="1" applyBorder="1" applyAlignment="1" applyProtection="1">
      <alignment horizontal="right" vertical="top" wrapText="1"/>
      <protection/>
    </xf>
    <xf numFmtId="171" fontId="7" fillId="2" borderId="1" xfId="0" applyNumberFormat="1" applyFont="1" applyFill="1" applyBorder="1" applyAlignment="1" applyProtection="1">
      <alignment vertical="top"/>
      <protection/>
    </xf>
    <xf numFmtId="171" fontId="3" fillId="0" borderId="12" xfId="25" applyNumberFormat="1" applyFont="1" applyBorder="1" applyAlignment="1" applyProtection="1">
      <alignment horizontal="right" vertical="top" wrapText="1"/>
      <protection/>
    </xf>
    <xf numFmtId="171" fontId="8" fillId="0" borderId="12" xfId="25" applyNumberFormat="1" applyFont="1" applyBorder="1" applyAlignment="1" applyProtection="1">
      <alignment horizontal="right" vertical="top" wrapText="1"/>
      <protection/>
    </xf>
    <xf numFmtId="171" fontId="8" fillId="2" borderId="9" xfId="25" applyNumberFormat="1" applyFont="1" applyFill="1" applyBorder="1" applyAlignment="1" applyProtection="1">
      <alignment horizontal="right" vertical="top" wrapText="1"/>
      <protection/>
    </xf>
    <xf numFmtId="171" fontId="3" fillId="0" borderId="9" xfId="0" applyNumberFormat="1" applyFont="1" applyBorder="1" applyAlignment="1" applyProtection="1">
      <alignment vertical="top" wrapText="1"/>
      <protection/>
    </xf>
    <xf numFmtId="169" fontId="4" fillId="2" borderId="1" xfId="15" applyNumberFormat="1" applyFont="1" applyFill="1" applyBorder="1" applyAlignment="1" applyProtection="1">
      <alignment vertical="top" wrapText="1"/>
      <protection/>
    </xf>
    <xf numFmtId="171" fontId="3" fillId="2" borderId="9" xfId="0" applyNumberFormat="1" applyFont="1" applyFill="1" applyBorder="1" applyAlignment="1" applyProtection="1">
      <alignment vertical="top"/>
      <protection/>
    </xf>
    <xf numFmtId="169" fontId="3" fillId="2" borderId="1" xfId="15" applyNumberFormat="1" applyFont="1" applyFill="1" applyBorder="1" applyAlignment="1" applyProtection="1">
      <alignment vertical="top"/>
      <protection/>
    </xf>
    <xf numFmtId="171" fontId="3" fillId="0" borderId="9" xfId="0" applyNumberFormat="1" applyFont="1" applyBorder="1" applyAlignment="1" applyProtection="1">
      <alignment vertical="top"/>
      <protection/>
    </xf>
    <xf numFmtId="170" fontId="3" fillId="2" borderId="1" xfId="15" applyNumberFormat="1" applyFont="1" applyFill="1" applyBorder="1" applyAlignment="1" applyProtection="1">
      <alignment vertical="top"/>
      <protection/>
    </xf>
    <xf numFmtId="168" fontId="10" fillId="0" borderId="1" xfId="25" applyNumberFormat="1" applyFont="1" applyBorder="1" applyAlignment="1" applyProtection="1">
      <alignment horizontal="right" vertical="top" wrapText="1"/>
      <protection/>
    </xf>
    <xf numFmtId="164" fontId="6" fillId="2" borderId="15" xfId="25" applyFont="1" applyFill="1" applyBorder="1" applyAlignment="1" applyProtection="1">
      <alignment vertical="top" wrapText="1"/>
      <protection/>
    </xf>
    <xf numFmtId="168" fontId="10" fillId="0" borderId="16" xfId="25" applyNumberFormat="1" applyFont="1" applyBorder="1" applyAlignment="1" applyProtection="1">
      <alignment horizontal="right" vertical="top" wrapText="1"/>
      <protection/>
    </xf>
    <xf numFmtId="169" fontId="4" fillId="2" borderId="17" xfId="15" applyNumberFormat="1" applyFont="1" applyFill="1" applyBorder="1" applyAlignment="1" applyProtection="1">
      <alignment vertical="top" wrapText="1"/>
      <protection/>
    </xf>
    <xf numFmtId="168" fontId="6" fillId="2" borderId="16" xfId="25" applyNumberFormat="1" applyFont="1" applyFill="1" applyBorder="1" applyAlignment="1" applyProtection="1">
      <alignment vertical="center" wrapText="1"/>
      <protection/>
    </xf>
    <xf numFmtId="171" fontId="10" fillId="0" borderId="17" xfId="25" applyNumberFormat="1" applyFont="1" applyBorder="1" applyAlignment="1" applyProtection="1">
      <alignment horizontal="right" vertical="top" wrapText="1"/>
      <protection/>
    </xf>
    <xf numFmtId="169" fontId="4" fillId="2" borderId="16" xfId="15" applyNumberFormat="1" applyFont="1" applyFill="1" applyBorder="1" applyAlignment="1" applyProtection="1">
      <alignment vertical="top" wrapText="1"/>
      <protection/>
    </xf>
    <xf numFmtId="164" fontId="4" fillId="0" borderId="0" xfId="25" applyFont="1" applyBorder="1" applyAlignment="1">
      <alignment vertical="top" wrapText="1"/>
      <protection/>
    </xf>
    <xf numFmtId="168" fontId="4" fillId="0" borderId="0" xfId="25" applyNumberFormat="1" applyFont="1" applyBorder="1" applyAlignment="1">
      <alignment vertical="top" wrapText="1"/>
      <protection/>
    </xf>
    <xf numFmtId="165" fontId="4" fillId="2" borderId="0" xfId="15" applyFont="1" applyFill="1" applyBorder="1" applyAlignment="1" applyProtection="1">
      <alignment vertical="top" wrapText="1"/>
      <protection/>
    </xf>
    <xf numFmtId="165" fontId="4" fillId="0" borderId="0" xfId="15" applyFont="1" applyFill="1" applyBorder="1" applyAlignment="1" applyProtection="1">
      <alignment vertical="top" wrapText="1"/>
      <protection/>
    </xf>
    <xf numFmtId="171" fontId="5" fillId="0" borderId="0" xfId="25" applyNumberFormat="1" applyFont="1" applyBorder="1" applyAlignment="1">
      <alignment vertical="top" wrapText="1"/>
      <protection/>
    </xf>
    <xf numFmtId="164" fontId="5" fillId="0" borderId="0" xfId="25" applyFont="1" applyAlignment="1">
      <alignment horizontal="left" vertical="top" wrapText="1"/>
      <protection/>
    </xf>
    <xf numFmtId="165" fontId="5" fillId="2" borderId="0" xfId="15" applyFont="1" applyFill="1" applyBorder="1" applyAlignment="1" applyProtection="1">
      <alignment vertical="top" wrapText="1"/>
      <protection/>
    </xf>
    <xf numFmtId="165" fontId="5" fillId="0" borderId="0" xfId="15" applyFont="1" applyFill="1" applyBorder="1" applyAlignment="1" applyProtection="1">
      <alignment vertical="top"/>
      <protection/>
    </xf>
    <xf numFmtId="164" fontId="5" fillId="0" borderId="0" xfId="25" applyFont="1" applyBorder="1" applyAlignment="1" applyProtection="1">
      <alignment vertical="top"/>
      <protection locked="0"/>
    </xf>
    <xf numFmtId="168" fontId="4" fillId="0" borderId="0" xfId="25" applyNumberFormat="1" applyFont="1" applyBorder="1" applyAlignment="1" applyProtection="1">
      <alignment vertical="top" wrapText="1"/>
      <protection locked="0"/>
    </xf>
    <xf numFmtId="165" fontId="4" fillId="2" borderId="0" xfId="15" applyFont="1" applyFill="1" applyBorder="1" applyAlignment="1" applyProtection="1">
      <alignment vertical="top" wrapText="1"/>
      <protection locked="0"/>
    </xf>
    <xf numFmtId="165" fontId="4" fillId="0" borderId="0" xfId="15" applyFont="1" applyFill="1" applyBorder="1" applyAlignment="1" applyProtection="1">
      <alignment vertical="top" wrapText="1"/>
      <protection locked="0"/>
    </xf>
    <xf numFmtId="171" fontId="5" fillId="0" borderId="0" xfId="25" applyNumberFormat="1" applyFont="1" applyBorder="1" applyAlignment="1" applyProtection="1">
      <alignment vertical="top" wrapText="1"/>
      <protection locked="0"/>
    </xf>
    <xf numFmtId="171" fontId="5" fillId="0" borderId="0" xfId="25" applyNumberFormat="1" applyFont="1" applyAlignment="1" applyProtection="1">
      <alignment horizontal="left" vertical="top" wrapText="1"/>
      <protection locked="0"/>
    </xf>
    <xf numFmtId="164" fontId="4" fillId="0" borderId="0" xfId="0" applyFont="1" applyBorder="1" applyAlignment="1" applyProtection="1">
      <alignment horizontal="left" vertical="top"/>
      <protection locked="0"/>
    </xf>
    <xf numFmtId="165" fontId="4" fillId="2" borderId="0" xfId="15" applyFont="1" applyFill="1" applyBorder="1" applyAlignment="1" applyProtection="1">
      <alignment horizontal="left" vertical="top"/>
      <protection locked="0"/>
    </xf>
    <xf numFmtId="165" fontId="5" fillId="0" borderId="0" xfId="15" applyFont="1" applyFill="1" applyBorder="1" applyAlignment="1" applyProtection="1">
      <alignment horizontal="left" vertical="top"/>
      <protection locked="0"/>
    </xf>
    <xf numFmtId="164" fontId="3" fillId="0" borderId="0" xfId="25" applyFont="1" applyBorder="1" applyAlignment="1" applyProtection="1">
      <alignment vertical="top" wrapText="1"/>
      <protection locked="0"/>
    </xf>
    <xf numFmtId="171" fontId="3" fillId="0" borderId="0" xfId="25" applyNumberFormat="1" applyFont="1" applyAlignment="1" applyProtection="1">
      <alignment vertical="top" wrapText="1"/>
      <protection locked="0"/>
    </xf>
    <xf numFmtId="164" fontId="11" fillId="0" borderId="0" xfId="28" applyFont="1" applyAlignment="1">
      <alignment wrapText="1"/>
      <protection/>
    </xf>
    <xf numFmtId="168" fontId="11" fillId="0" borderId="0" xfId="28" applyNumberFormat="1" applyFont="1" applyAlignment="1">
      <alignment horizontal="center" wrapText="1"/>
      <protection/>
    </xf>
    <xf numFmtId="164" fontId="11" fillId="0" borderId="0" xfId="28" applyFont="1">
      <alignment/>
      <protection/>
    </xf>
    <xf numFmtId="164" fontId="12" fillId="0" borderId="0" xfId="28" applyFont="1" applyBorder="1" applyAlignment="1">
      <alignment horizontal="center" wrapText="1"/>
      <protection/>
    </xf>
    <xf numFmtId="164" fontId="12" fillId="0" borderId="0" xfId="28" applyFont="1">
      <alignment/>
      <protection/>
    </xf>
    <xf numFmtId="164" fontId="12" fillId="0" borderId="0" xfId="28" applyFont="1" applyAlignment="1" applyProtection="1">
      <alignment horizontal="center" wrapText="1"/>
      <protection/>
    </xf>
    <xf numFmtId="168" fontId="12" fillId="0" borderId="0" xfId="28" applyNumberFormat="1" applyFont="1" applyAlignment="1" applyProtection="1">
      <alignment horizontal="center" wrapText="1"/>
      <protection/>
    </xf>
    <xf numFmtId="164" fontId="12" fillId="0" borderId="0" xfId="28" applyFont="1" applyAlignment="1" applyProtection="1">
      <alignment horizontal="center"/>
      <protection/>
    </xf>
    <xf numFmtId="164" fontId="11" fillId="0" borderId="0" xfId="28" applyFont="1" applyProtection="1">
      <alignment/>
      <protection/>
    </xf>
    <xf numFmtId="164" fontId="12" fillId="0" borderId="0" xfId="25" applyFont="1" applyBorder="1" applyAlignment="1" applyProtection="1">
      <alignment vertical="top" wrapText="1"/>
      <protection/>
    </xf>
    <xf numFmtId="164" fontId="12" fillId="0" borderId="0" xfId="25" applyNumberFormat="1" applyFont="1" applyBorder="1" applyAlignment="1" applyProtection="1">
      <alignment horizontal="left" vertical="top" wrapText="1"/>
      <protection/>
    </xf>
    <xf numFmtId="164" fontId="5" fillId="0" borderId="0" xfId="28" applyFont="1" applyBorder="1" applyAlignment="1" applyProtection="1">
      <alignment horizontal="left"/>
      <protection/>
    </xf>
    <xf numFmtId="166" fontId="5" fillId="0" borderId="0" xfId="15" applyNumberFormat="1" applyFont="1" applyFill="1" applyBorder="1" applyAlignment="1" applyProtection="1">
      <alignment vertical="top"/>
      <protection locked="0"/>
    </xf>
    <xf numFmtId="164" fontId="12" fillId="0" borderId="0" xfId="28" applyFont="1" applyBorder="1" applyAlignment="1" applyProtection="1">
      <alignment horizontal="left" vertical="center" wrapText="1"/>
      <protection/>
    </xf>
    <xf numFmtId="164" fontId="5" fillId="0" borderId="0" xfId="28" applyFont="1" applyBorder="1" applyAlignment="1" applyProtection="1">
      <alignment horizontal="right"/>
      <protection/>
    </xf>
    <xf numFmtId="164" fontId="5" fillId="0" borderId="0" xfId="28" applyFont="1" applyAlignment="1" applyProtection="1">
      <alignment horizontal="left"/>
      <protection/>
    </xf>
    <xf numFmtId="164" fontId="12" fillId="0" borderId="0" xfId="28" applyFont="1" applyAlignment="1">
      <alignment/>
      <protection/>
    </xf>
    <xf numFmtId="172" fontId="12" fillId="0" borderId="18" xfId="25" applyNumberFormat="1" applyFont="1" applyBorder="1" applyAlignment="1" applyProtection="1">
      <alignment horizontal="left" vertical="top" wrapText="1"/>
      <protection/>
    </xf>
    <xf numFmtId="164" fontId="12" fillId="0" borderId="0" xfId="28" applyFont="1" applyBorder="1" applyAlignment="1" applyProtection="1">
      <alignment horizontal="left" vertical="top" wrapText="1"/>
      <protection/>
    </xf>
    <xf numFmtId="164" fontId="12" fillId="0" borderId="0" xfId="28" applyFont="1" applyProtection="1">
      <alignment/>
      <protection/>
    </xf>
    <xf numFmtId="164" fontId="12" fillId="0" borderId="0" xfId="26" applyFont="1" applyAlignment="1" applyProtection="1">
      <alignment wrapText="1"/>
      <protection/>
    </xf>
    <xf numFmtId="164" fontId="12" fillId="0" borderId="0" xfId="26" applyFont="1" applyAlignment="1" applyProtection="1">
      <alignment horizontal="right" wrapText="1"/>
      <protection/>
    </xf>
    <xf numFmtId="164" fontId="12" fillId="0" borderId="0" xfId="26" applyFont="1" applyAlignment="1">
      <alignment wrapText="1"/>
      <protection/>
    </xf>
    <xf numFmtId="164" fontId="12" fillId="0" borderId="10" xfId="28" applyFont="1" applyBorder="1" applyAlignment="1">
      <alignment horizontal="center" vertical="center" wrapText="1"/>
      <protection/>
    </xf>
    <xf numFmtId="168" fontId="12" fillId="0" borderId="10" xfId="28" applyNumberFormat="1" applyFont="1" applyBorder="1" applyAlignment="1">
      <alignment horizontal="center" vertical="center" wrapText="1"/>
      <protection/>
    </xf>
    <xf numFmtId="164" fontId="12" fillId="0" borderId="11" xfId="28" applyFont="1" applyBorder="1" applyAlignment="1">
      <alignment horizontal="center" vertical="center" wrapText="1"/>
      <protection/>
    </xf>
    <xf numFmtId="164" fontId="12" fillId="0" borderId="19" xfId="28" applyFont="1" applyBorder="1" applyAlignment="1">
      <alignment horizontal="center" vertical="center" wrapText="1"/>
      <protection/>
    </xf>
    <xf numFmtId="164" fontId="12" fillId="0" borderId="9" xfId="28" applyFont="1" applyBorder="1" applyAlignment="1">
      <alignment horizontal="center" vertical="center" wrapText="1"/>
      <protection/>
    </xf>
    <xf numFmtId="164" fontId="12" fillId="0" borderId="11" xfId="28" applyFont="1" applyBorder="1" applyAlignment="1">
      <alignment horizontal="left" vertical="center" wrapText="1"/>
      <protection/>
    </xf>
    <xf numFmtId="164" fontId="12" fillId="2" borderId="11" xfId="28" applyFont="1" applyFill="1" applyBorder="1" applyAlignment="1">
      <alignment horizontal="center" vertical="center" wrapText="1"/>
      <protection/>
    </xf>
    <xf numFmtId="164" fontId="12" fillId="0" borderId="0" xfId="28" applyFont="1" applyBorder="1" applyAlignment="1">
      <alignment horizontal="center" vertical="center" wrapText="1"/>
      <protection/>
    </xf>
    <xf numFmtId="164" fontId="12" fillId="0" borderId="0" xfId="28" applyFont="1" applyAlignment="1">
      <alignment horizontal="center" vertical="center" wrapText="1"/>
      <protection/>
    </xf>
    <xf numFmtId="164" fontId="12" fillId="0" borderId="14" xfId="28" applyFont="1" applyBorder="1" applyAlignment="1">
      <alignment horizontal="center" vertical="center" wrapText="1"/>
      <protection/>
    </xf>
    <xf numFmtId="168" fontId="12" fillId="0" borderId="14" xfId="28" applyNumberFormat="1" applyFont="1" applyBorder="1" applyAlignment="1">
      <alignment horizontal="center" vertical="center" wrapText="1"/>
      <protection/>
    </xf>
    <xf numFmtId="164" fontId="12" fillId="0" borderId="2" xfId="28" applyFont="1" applyBorder="1" applyAlignment="1">
      <alignment horizontal="center" vertical="center" wrapText="1"/>
      <protection/>
    </xf>
    <xf numFmtId="164" fontId="12" fillId="0" borderId="20" xfId="28" applyFont="1" applyBorder="1" applyAlignment="1">
      <alignment horizontal="center" vertical="center" wrapText="1"/>
      <protection/>
    </xf>
    <xf numFmtId="164" fontId="12" fillId="0" borderId="1" xfId="28" applyFont="1" applyBorder="1" applyAlignment="1">
      <alignment horizontal="center" vertical="center" wrapText="1"/>
      <protection/>
    </xf>
    <xf numFmtId="164" fontId="12" fillId="0" borderId="10" xfId="28" applyFont="1" applyBorder="1" applyAlignment="1">
      <alignment horizontal="left" vertical="center" wrapText="1"/>
      <protection/>
    </xf>
    <xf numFmtId="164" fontId="12" fillId="2" borderId="2" xfId="28" applyFont="1" applyFill="1" applyBorder="1" applyAlignment="1">
      <alignment horizontal="center" vertical="center" wrapText="1"/>
      <protection/>
    </xf>
    <xf numFmtId="164" fontId="12" fillId="0" borderId="12" xfId="28" applyFont="1" applyBorder="1" applyAlignment="1">
      <alignment horizontal="center" vertical="center" wrapText="1"/>
      <protection/>
    </xf>
    <xf numFmtId="164" fontId="3" fillId="0" borderId="12" xfId="0" applyFont="1" applyBorder="1" applyAlignment="1">
      <alignment horizontal="center" vertical="center" wrapText="1"/>
    </xf>
    <xf numFmtId="164" fontId="12" fillId="0" borderId="13" xfId="28" applyFont="1" applyBorder="1" applyAlignment="1">
      <alignment horizontal="center" vertical="center" wrapText="1"/>
      <protection/>
    </xf>
    <xf numFmtId="164" fontId="12" fillId="0" borderId="21" xfId="28" applyFont="1" applyBorder="1" applyAlignment="1">
      <alignment horizontal="center" vertical="center" wrapText="1"/>
      <protection/>
    </xf>
    <xf numFmtId="164" fontId="3" fillId="0" borderId="12" xfId="0" applyFont="1" applyBorder="1" applyAlignment="1">
      <alignment vertical="center" wrapText="1"/>
    </xf>
    <xf numFmtId="164" fontId="12" fillId="2" borderId="13" xfId="28" applyFont="1" applyFill="1" applyBorder="1" applyAlignment="1">
      <alignment horizontal="center" vertical="center" wrapText="1"/>
      <protection/>
    </xf>
    <xf numFmtId="168" fontId="12" fillId="0" borderId="13" xfId="28" applyNumberFormat="1" applyFont="1" applyBorder="1" applyAlignment="1">
      <alignment horizontal="center" vertical="center" wrapText="1"/>
      <protection/>
    </xf>
    <xf numFmtId="164" fontId="12" fillId="0" borderId="13" xfId="28" applyFont="1" applyFill="1" applyBorder="1" applyAlignment="1">
      <alignment horizontal="center" vertical="center" wrapText="1"/>
      <protection/>
    </xf>
    <xf numFmtId="168" fontId="12" fillId="0" borderId="1" xfId="28" applyNumberFormat="1" applyFont="1" applyBorder="1" applyAlignment="1">
      <alignment horizontal="center" vertical="center" wrapText="1"/>
      <protection/>
    </xf>
    <xf numFmtId="168" fontId="11" fillId="0" borderId="1" xfId="28" applyNumberFormat="1" applyFont="1" applyBorder="1" applyAlignment="1" applyProtection="1">
      <alignment horizontal="center" vertical="center" wrapText="1"/>
      <protection/>
    </xf>
    <xf numFmtId="168" fontId="11" fillId="0" borderId="1" xfId="28" applyNumberFormat="1" applyFont="1" applyBorder="1" applyAlignment="1">
      <alignment horizontal="center" vertical="center" wrapText="1"/>
      <protection/>
    </xf>
    <xf numFmtId="168" fontId="11" fillId="2" borderId="1" xfId="28" applyNumberFormat="1" applyFont="1" applyFill="1" applyBorder="1" applyAlignment="1">
      <alignment horizontal="center" vertical="center" wrapText="1"/>
      <protection/>
    </xf>
    <xf numFmtId="168" fontId="11" fillId="0" borderId="1" xfId="28" applyNumberFormat="1" applyFont="1" applyFill="1" applyBorder="1" applyAlignment="1">
      <alignment horizontal="center" vertical="center" wrapText="1"/>
      <protection/>
    </xf>
    <xf numFmtId="164" fontId="12" fillId="0" borderId="1" xfId="28" applyFont="1" applyBorder="1" applyAlignment="1">
      <alignment vertical="center" wrapText="1"/>
      <protection/>
    </xf>
    <xf numFmtId="169" fontId="11" fillId="0" borderId="1" xfId="28" applyNumberFormat="1" applyFont="1" applyFill="1" applyBorder="1" applyAlignment="1" applyProtection="1">
      <alignment vertical="center"/>
      <protection/>
    </xf>
    <xf numFmtId="169" fontId="11" fillId="0" borderId="1" xfId="28" applyNumberFormat="1" applyFont="1" applyFill="1" applyBorder="1" applyAlignment="1" applyProtection="1">
      <alignment vertical="center"/>
      <protection locked="0"/>
    </xf>
    <xf numFmtId="169" fontId="11" fillId="0" borderId="1" xfId="28" applyNumberFormat="1" applyFont="1" applyBorder="1" applyAlignment="1" applyProtection="1">
      <alignment vertical="center"/>
      <protection/>
    </xf>
    <xf numFmtId="169" fontId="11" fillId="4" borderId="1" xfId="28" applyNumberFormat="1" applyFont="1" applyFill="1" applyBorder="1" applyAlignment="1" applyProtection="1">
      <alignment vertical="center"/>
      <protection locked="0"/>
    </xf>
    <xf numFmtId="173" fontId="11" fillId="0" borderId="0" xfId="28" applyNumberFormat="1" applyFont="1" applyBorder="1" applyProtection="1">
      <alignment/>
      <protection/>
    </xf>
    <xf numFmtId="164" fontId="11" fillId="0" borderId="0" xfId="28" applyFont="1" applyBorder="1" applyProtection="1">
      <alignment/>
      <protection/>
    </xf>
    <xf numFmtId="164" fontId="11" fillId="0" borderId="1" xfId="28" applyFont="1" applyBorder="1" applyAlignment="1">
      <alignment vertical="center" wrapText="1"/>
      <protection/>
    </xf>
    <xf numFmtId="164" fontId="11" fillId="0" borderId="0" xfId="28" applyFont="1" applyBorder="1">
      <alignment/>
      <protection/>
    </xf>
    <xf numFmtId="169" fontId="11" fillId="0" borderId="11" xfId="28" applyNumberFormat="1" applyFont="1" applyBorder="1" applyAlignment="1" applyProtection="1">
      <alignment vertical="center"/>
      <protection/>
    </xf>
    <xf numFmtId="168" fontId="12" fillId="0" borderId="9" xfId="28" applyNumberFormat="1" applyFont="1" applyBorder="1" applyAlignment="1">
      <alignment horizontal="center" vertical="center" wrapText="1"/>
      <protection/>
    </xf>
    <xf numFmtId="169" fontId="11" fillId="2" borderId="9" xfId="28" applyNumberFormat="1" applyFont="1" applyFill="1" applyBorder="1" applyAlignment="1" applyProtection="1">
      <alignment vertical="center"/>
      <protection locked="0"/>
    </xf>
    <xf numFmtId="169" fontId="11" fillId="2" borderId="22" xfId="28" applyNumberFormat="1" applyFont="1" applyFill="1" applyBorder="1" applyAlignment="1" applyProtection="1">
      <alignment vertical="center"/>
      <protection locked="0"/>
    </xf>
    <xf numFmtId="169" fontId="11" fillId="2" borderId="19" xfId="28" applyNumberFormat="1" applyFont="1" applyFill="1" applyBorder="1" applyAlignment="1" applyProtection="1">
      <alignment vertical="center"/>
      <protection locked="0"/>
    </xf>
    <xf numFmtId="169" fontId="11" fillId="0" borderId="9" xfId="28" applyNumberFormat="1" applyFont="1" applyFill="1" applyBorder="1" applyAlignment="1" applyProtection="1">
      <alignment vertical="center"/>
      <protection locked="0"/>
    </xf>
    <xf numFmtId="169" fontId="11" fillId="0" borderId="9" xfId="28" applyNumberFormat="1" applyFont="1" applyFill="1" applyBorder="1" applyAlignment="1" applyProtection="1">
      <alignment vertical="center"/>
      <protection/>
    </xf>
    <xf numFmtId="169" fontId="11" fillId="0" borderId="13" xfId="28" applyNumberFormat="1" applyFont="1" applyBorder="1" applyAlignment="1" applyProtection="1">
      <alignment vertical="center"/>
      <protection/>
    </xf>
    <xf numFmtId="164" fontId="11" fillId="0" borderId="1" xfId="28" applyFont="1" applyBorder="1" applyAlignment="1">
      <alignment wrapText="1"/>
      <protection/>
    </xf>
    <xf numFmtId="168" fontId="11" fillId="0" borderId="1" xfId="28" applyNumberFormat="1" applyFont="1" applyBorder="1" applyAlignment="1">
      <alignment horizontal="center" wrapText="1"/>
      <protection/>
    </xf>
    <xf numFmtId="169" fontId="11" fillId="3" borderId="1" xfId="28" applyNumberFormat="1" applyFont="1" applyFill="1" applyBorder="1" applyAlignment="1" applyProtection="1">
      <alignment vertical="center"/>
      <protection locked="0"/>
    </xf>
    <xf numFmtId="164" fontId="12" fillId="0" borderId="0" xfId="28" applyFont="1" applyBorder="1" applyAlignment="1" applyProtection="1">
      <alignment vertical="center" wrapText="1"/>
      <protection locked="0"/>
    </xf>
    <xf numFmtId="168" fontId="12" fillId="0" borderId="0" xfId="28" applyNumberFormat="1" applyFont="1" applyBorder="1" applyAlignment="1" applyProtection="1">
      <alignment horizontal="center" vertical="center" wrapText="1"/>
      <protection locked="0"/>
    </xf>
    <xf numFmtId="173" fontId="11" fillId="0" borderId="0" xfId="28" applyNumberFormat="1" applyFont="1" applyBorder="1" applyAlignment="1" applyProtection="1">
      <alignment vertical="center"/>
      <protection locked="0"/>
    </xf>
    <xf numFmtId="164" fontId="11" fillId="0" borderId="0" xfId="28" applyFont="1" applyBorder="1" applyProtection="1">
      <alignment/>
      <protection locked="0"/>
    </xf>
    <xf numFmtId="164" fontId="12" fillId="0" borderId="0" xfId="28" applyFont="1" applyBorder="1" applyAlignment="1" applyProtection="1">
      <alignment horizontal="left" vertical="center" wrapText="1"/>
      <protection locked="0"/>
    </xf>
    <xf numFmtId="164" fontId="12" fillId="0" borderId="0" xfId="28" applyFont="1" applyBorder="1" applyAlignment="1" applyProtection="1">
      <alignment horizontal="left" wrapText="1"/>
      <protection locked="0"/>
    </xf>
    <xf numFmtId="168" fontId="12" fillId="0" borderId="0" xfId="28" applyNumberFormat="1" applyFont="1" applyBorder="1" applyAlignment="1" applyProtection="1">
      <alignment horizontal="center" wrapText="1"/>
      <protection locked="0"/>
    </xf>
    <xf numFmtId="164" fontId="12" fillId="0" borderId="0" xfId="28" applyFont="1" applyBorder="1" applyProtection="1">
      <alignment/>
      <protection locked="0"/>
    </xf>
    <xf numFmtId="164" fontId="12" fillId="0" borderId="0" xfId="28" applyFont="1" applyBorder="1" applyAlignment="1" applyProtection="1">
      <alignment horizontal="left"/>
      <protection locked="0"/>
    </xf>
    <xf numFmtId="164" fontId="11" fillId="0" borderId="0" xfId="28" applyFont="1" applyAlignment="1" applyProtection="1">
      <alignment wrapText="1"/>
      <protection locked="0"/>
    </xf>
    <xf numFmtId="168" fontId="11" fillId="0" borderId="0" xfId="28" applyNumberFormat="1" applyFont="1" applyAlignment="1" applyProtection="1">
      <alignment horizontal="center" wrapText="1"/>
      <protection locked="0"/>
    </xf>
    <xf numFmtId="164" fontId="11" fillId="0" borderId="0" xfId="28" applyFont="1" applyProtection="1">
      <alignment/>
      <protection locked="0"/>
    </xf>
    <xf numFmtId="164" fontId="11" fillId="0" borderId="0" xfId="24" applyFont="1" applyProtection="1">
      <alignment/>
      <protection/>
    </xf>
    <xf numFmtId="168" fontId="11" fillId="0" borderId="0" xfId="24" applyNumberFormat="1" applyFont="1" applyProtection="1">
      <alignment/>
      <protection/>
    </xf>
    <xf numFmtId="164" fontId="11" fillId="0" borderId="0" xfId="21" applyFont="1" applyAlignment="1" applyProtection="1">
      <alignment vertical="center" wrapText="1"/>
      <protection locked="0"/>
    </xf>
    <xf numFmtId="168" fontId="11" fillId="0" borderId="0" xfId="21" applyNumberFormat="1" applyFont="1" applyAlignment="1" applyProtection="1">
      <alignment vertical="center" wrapText="1"/>
      <protection locked="0"/>
    </xf>
    <xf numFmtId="164" fontId="12" fillId="0" borderId="0" xfId="21" applyFont="1" applyAlignment="1" applyProtection="1">
      <alignment vertical="center" wrapText="1"/>
      <protection locked="0"/>
    </xf>
    <xf numFmtId="164" fontId="12" fillId="0" borderId="0" xfId="21" applyFont="1" applyProtection="1">
      <alignment/>
      <protection locked="0"/>
    </xf>
    <xf numFmtId="164" fontId="12" fillId="0" borderId="0" xfId="21" applyFont="1" applyBorder="1" applyAlignment="1" applyProtection="1">
      <alignment horizontal="center" vertical="center" wrapText="1"/>
      <protection locked="0"/>
    </xf>
    <xf numFmtId="164" fontId="12" fillId="0" borderId="0" xfId="23" applyFont="1" applyAlignment="1" applyProtection="1">
      <alignment wrapText="1"/>
      <protection/>
    </xf>
    <xf numFmtId="172" fontId="12" fillId="0" borderId="0" xfId="23" applyNumberFormat="1" applyFont="1" applyBorder="1" applyAlignment="1" applyProtection="1">
      <alignment horizontal="left" wrapText="1"/>
      <protection/>
    </xf>
    <xf numFmtId="164" fontId="5" fillId="0" borderId="0" xfId="23" applyFont="1" applyBorder="1" applyAlignment="1" applyProtection="1">
      <alignment horizontal="right"/>
      <protection/>
    </xf>
    <xf numFmtId="164" fontId="12" fillId="0" borderId="0" xfId="23" applyFont="1" applyBorder="1" applyAlignment="1" applyProtection="1">
      <alignment wrapText="1"/>
      <protection/>
    </xf>
    <xf numFmtId="164" fontId="5" fillId="0" borderId="0" xfId="25" applyFont="1" applyBorder="1" applyAlignment="1" applyProtection="1">
      <alignment horizontal="right" vertical="top" wrapText="1"/>
      <protection/>
    </xf>
    <xf numFmtId="164" fontId="5" fillId="0" borderId="0" xfId="23" applyFont="1" applyAlignment="1" applyProtection="1">
      <alignment horizontal="left"/>
      <protection/>
    </xf>
    <xf numFmtId="168" fontId="12" fillId="0" borderId="0" xfId="23" applyNumberFormat="1" applyFont="1" applyBorder="1" applyAlignment="1" applyProtection="1">
      <alignment wrapText="1"/>
      <protection/>
    </xf>
    <xf numFmtId="164" fontId="11" fillId="0" borderId="0" xfId="23" applyFont="1" applyBorder="1" applyAlignment="1" applyProtection="1">
      <alignment wrapText="1"/>
      <protection/>
    </xf>
    <xf numFmtId="164" fontId="12" fillId="0" borderId="9" xfId="21" applyFont="1" applyBorder="1" applyAlignment="1" applyProtection="1">
      <alignment horizontal="center" vertical="center" wrapText="1"/>
      <protection/>
    </xf>
    <xf numFmtId="168" fontId="12" fillId="0" borderId="11" xfId="21" applyNumberFormat="1" applyFont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center" vertical="center" wrapText="1"/>
      <protection/>
    </xf>
    <xf numFmtId="164" fontId="12" fillId="0" borderId="0" xfId="24" applyFont="1" applyBorder="1" applyProtection="1">
      <alignment/>
      <protection/>
    </xf>
    <xf numFmtId="168" fontId="12" fillId="0" borderId="2" xfId="21" applyNumberFormat="1" applyFont="1" applyBorder="1" applyAlignment="1" applyProtection="1">
      <alignment horizontal="center" vertical="center" wrapText="1"/>
      <protection/>
    </xf>
    <xf numFmtId="164" fontId="12" fillId="0" borderId="11" xfId="21" applyFont="1" applyBorder="1" applyAlignment="1" applyProtection="1">
      <alignment horizontal="center" vertical="center" wrapText="1"/>
      <protection/>
    </xf>
    <xf numFmtId="164" fontId="12" fillId="0" borderId="19" xfId="21" applyFont="1" applyBorder="1" applyAlignment="1" applyProtection="1">
      <alignment horizontal="center" vertical="center" wrapText="1"/>
      <protection/>
    </xf>
    <xf numFmtId="174" fontId="12" fillId="0" borderId="1" xfId="17" applyFont="1" applyFill="1" applyBorder="1" applyAlignment="1" applyProtection="1">
      <alignment horizontal="center" vertical="center" wrapText="1"/>
      <protection/>
    </xf>
    <xf numFmtId="168" fontId="12" fillId="0" borderId="13" xfId="21" applyNumberFormat="1" applyFont="1" applyBorder="1" applyAlignment="1" applyProtection="1">
      <alignment horizontal="center" vertical="center" wrapText="1"/>
      <protection/>
    </xf>
    <xf numFmtId="164" fontId="12" fillId="0" borderId="13" xfId="21" applyFont="1" applyBorder="1" applyAlignment="1" applyProtection="1">
      <alignment horizontal="center" vertical="center" wrapText="1"/>
      <protection/>
    </xf>
    <xf numFmtId="164" fontId="11" fillId="0" borderId="1" xfId="21" applyFont="1" applyBorder="1" applyAlignment="1" applyProtection="1">
      <alignment horizontal="center" vertical="center" wrapText="1"/>
      <protection/>
    </xf>
    <xf numFmtId="168" fontId="11" fillId="0" borderId="13" xfId="21" applyNumberFormat="1" applyFont="1" applyBorder="1" applyAlignment="1" applyProtection="1">
      <alignment horizontal="center" vertical="center" wrapText="1"/>
      <protection/>
    </xf>
    <xf numFmtId="164" fontId="11" fillId="0" borderId="13" xfId="21" applyFont="1" applyBorder="1" applyAlignment="1" applyProtection="1">
      <alignment horizontal="center" vertical="center" wrapText="1"/>
      <protection/>
    </xf>
    <xf numFmtId="164" fontId="11" fillId="0" borderId="0" xfId="24" applyFont="1" applyBorder="1" applyProtection="1">
      <alignment/>
      <protection/>
    </xf>
    <xf numFmtId="164" fontId="12" fillId="0" borderId="1" xfId="21" applyFont="1" applyBorder="1" applyAlignment="1" applyProtection="1">
      <alignment horizontal="left" vertical="center" wrapText="1"/>
      <protection/>
    </xf>
    <xf numFmtId="168" fontId="12" fillId="0" borderId="1" xfId="21" applyNumberFormat="1" applyFont="1" applyBorder="1" applyAlignment="1" applyProtection="1">
      <alignment horizontal="left" vertical="center" wrapText="1"/>
      <protection/>
    </xf>
    <xf numFmtId="164" fontId="11" fillId="0" borderId="1" xfId="21" applyFont="1" applyBorder="1" applyAlignment="1" applyProtection="1">
      <alignment horizontal="left" vertical="center" wrapText="1"/>
      <protection/>
    </xf>
    <xf numFmtId="168" fontId="11" fillId="0" borderId="1" xfId="21" applyNumberFormat="1" applyFont="1" applyBorder="1" applyAlignment="1" applyProtection="1">
      <alignment horizontal="center" vertical="center" wrapText="1"/>
      <protection/>
    </xf>
    <xf numFmtId="171" fontId="5" fillId="3" borderId="9" xfId="25" applyNumberFormat="1" applyFont="1" applyFill="1" applyBorder="1" applyAlignment="1" applyProtection="1">
      <alignment horizontal="center" vertical="top" wrapText="1"/>
      <protection locked="0"/>
    </xf>
    <xf numFmtId="171" fontId="11" fillId="3" borderId="1" xfId="21" applyNumberFormat="1" applyFont="1" applyFill="1" applyBorder="1" applyAlignment="1" applyProtection="1">
      <alignment horizontal="center" vertical="center" wrapText="1"/>
      <protection locked="0"/>
    </xf>
    <xf numFmtId="171" fontId="11" fillId="0" borderId="1" xfId="21" applyNumberFormat="1" applyFont="1" applyBorder="1" applyAlignment="1" applyProtection="1">
      <alignment horizontal="center" vertical="center" wrapText="1"/>
      <protection/>
    </xf>
    <xf numFmtId="171" fontId="11" fillId="5" borderId="1" xfId="21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21" applyFont="1" applyBorder="1" applyAlignment="1" applyProtection="1">
      <alignment horizontal="right" vertical="center" wrapText="1"/>
      <protection/>
    </xf>
    <xf numFmtId="168" fontId="13" fillId="0" borderId="1" xfId="21" applyNumberFormat="1" applyFont="1" applyBorder="1" applyAlignment="1" applyProtection="1">
      <alignment horizontal="center" vertical="center" wrapText="1"/>
      <protection/>
    </xf>
    <xf numFmtId="168" fontId="12" fillId="0" borderId="1" xfId="21" applyNumberFormat="1" applyFont="1" applyBorder="1" applyAlignment="1" applyProtection="1">
      <alignment horizontal="center" vertical="center" wrapText="1"/>
      <protection/>
    </xf>
    <xf numFmtId="171" fontId="11" fillId="0" borderId="0" xfId="24" applyNumberFormat="1" applyFont="1" applyBorder="1" applyProtection="1">
      <alignment/>
      <protection/>
    </xf>
    <xf numFmtId="171" fontId="11" fillId="3" borderId="1" xfId="24" applyNumberFormat="1" applyFont="1" applyFill="1" applyBorder="1" applyAlignment="1" applyProtection="1">
      <alignment horizontal="center"/>
      <protection locked="0"/>
    </xf>
    <xf numFmtId="164" fontId="11" fillId="0" borderId="1" xfId="21" applyFont="1" applyFill="1" applyBorder="1" applyAlignment="1" applyProtection="1">
      <alignment vertical="center" wrapText="1"/>
      <protection/>
    </xf>
    <xf numFmtId="168" fontId="11" fillId="0" borderId="1" xfId="21" applyNumberFormat="1" applyFont="1" applyFill="1" applyBorder="1" applyAlignment="1" applyProtection="1">
      <alignment horizontal="center" vertical="center" wrapText="1"/>
      <protection/>
    </xf>
    <xf numFmtId="164" fontId="12" fillId="0" borderId="0" xfId="21" applyFont="1" applyBorder="1" applyAlignment="1" applyProtection="1">
      <alignment horizontal="right" vertical="center" wrapText="1"/>
      <protection/>
    </xf>
    <xf numFmtId="168" fontId="12" fillId="0" borderId="0" xfId="21" applyNumberFormat="1" applyFont="1" applyBorder="1" applyAlignment="1" applyProtection="1">
      <alignment horizontal="right" vertical="center" wrapText="1"/>
      <protection/>
    </xf>
    <xf numFmtId="164" fontId="11" fillId="0" borderId="0" xfId="21" applyFont="1" applyBorder="1" applyAlignment="1" applyProtection="1">
      <alignment horizontal="left" vertical="center" wrapText="1"/>
      <protection/>
    </xf>
    <xf numFmtId="171" fontId="11" fillId="0" borderId="0" xfId="21" applyNumberFormat="1" applyFont="1" applyBorder="1" applyAlignment="1" applyProtection="1">
      <alignment horizontal="left" vertical="center" wrapText="1"/>
      <protection/>
    </xf>
    <xf numFmtId="168" fontId="11" fillId="0" borderId="0" xfId="21" applyNumberFormat="1" applyFont="1" applyBorder="1" applyAlignment="1" applyProtection="1">
      <alignment horizontal="center" vertical="center" wrapText="1"/>
      <protection/>
    </xf>
    <xf numFmtId="171" fontId="11" fillId="0" borderId="0" xfId="21" applyNumberFormat="1" applyFont="1" applyAlignment="1" applyProtection="1">
      <alignment vertical="center" wrapText="1"/>
      <protection locked="0"/>
    </xf>
    <xf numFmtId="168" fontId="12" fillId="0" borderId="0" xfId="21" applyNumberFormat="1" applyFont="1" applyBorder="1" applyAlignment="1" applyProtection="1">
      <alignment horizontal="center" vertical="center" wrapText="1"/>
      <protection locked="0"/>
    </xf>
    <xf numFmtId="164" fontId="12" fillId="0" borderId="0" xfId="21" applyFont="1" applyAlignment="1" applyProtection="1">
      <alignment horizontal="left" vertical="center" wrapText="1"/>
      <protection locked="0"/>
    </xf>
    <xf numFmtId="171" fontId="12" fillId="0" borderId="0" xfId="21" applyNumberFormat="1" applyFont="1" applyBorder="1" applyAlignment="1" applyProtection="1">
      <alignment horizontal="center" vertical="center" wrapText="1"/>
      <protection locked="0"/>
    </xf>
    <xf numFmtId="164" fontId="12" fillId="0" borderId="0" xfId="21" applyFont="1" applyAlignment="1" applyProtection="1">
      <alignment horizontal="center" vertical="center" wrapText="1"/>
      <protection locked="0"/>
    </xf>
    <xf numFmtId="164" fontId="11" fillId="0" borderId="0" xfId="24" applyFont="1" applyProtection="1">
      <alignment/>
      <protection locked="0"/>
    </xf>
    <xf numFmtId="168" fontId="11" fillId="0" borderId="0" xfId="24" applyNumberFormat="1" applyFont="1" applyProtection="1">
      <alignment/>
      <protection locked="0"/>
    </xf>
    <xf numFmtId="171" fontId="11" fillId="0" borderId="0" xfId="24" applyNumberFormat="1" applyFont="1" applyProtection="1">
      <alignment/>
      <protection locked="0"/>
    </xf>
    <xf numFmtId="171" fontId="11" fillId="0" borderId="0" xfId="24" applyNumberFormat="1" applyFont="1" applyProtection="1">
      <alignment/>
      <protection/>
    </xf>
    <xf numFmtId="164" fontId="0" fillId="0" borderId="0" xfId="24" applyFont="1">
      <alignment/>
      <protection/>
    </xf>
    <xf numFmtId="168" fontId="0" fillId="0" borderId="0" xfId="24" applyNumberFormat="1" applyFont="1">
      <alignment/>
      <protection/>
    </xf>
    <xf numFmtId="164" fontId="1" fillId="0" borderId="0" xfId="22" applyFont="1" applyAlignment="1">
      <alignment horizontal="left" vertical="center" wrapText="1"/>
      <protection/>
    </xf>
    <xf numFmtId="168" fontId="1" fillId="0" borderId="0" xfId="22" applyNumberFormat="1" applyFont="1" applyAlignment="1">
      <alignment horizontal="left" vertical="center" wrapText="1"/>
      <protection/>
    </xf>
    <xf numFmtId="168" fontId="10" fillId="0" borderId="0" xfId="22" applyNumberFormat="1" applyFont="1" applyBorder="1" applyAlignment="1">
      <alignment horizontal="center" vertical="center" wrapText="1"/>
      <protection/>
    </xf>
    <xf numFmtId="164" fontId="10" fillId="0" borderId="0" xfId="22" applyNumberFormat="1" applyFont="1" applyAlignment="1">
      <alignment horizontal="center" vertical="center" wrapText="1"/>
      <protection/>
    </xf>
    <xf numFmtId="168" fontId="10" fillId="0" borderId="0" xfId="22" applyNumberFormat="1" applyFont="1" applyAlignment="1">
      <alignment horizontal="center" vertical="center" wrapText="1"/>
      <protection/>
    </xf>
    <xf numFmtId="164" fontId="10" fillId="0" borderId="0" xfId="23" applyFont="1" applyBorder="1" applyAlignment="1">
      <alignment horizontal="center" wrapText="1"/>
      <protection/>
    </xf>
    <xf numFmtId="164" fontId="14" fillId="0" borderId="0" xfId="25" applyFont="1" applyAlignment="1" applyProtection="1">
      <alignment vertical="top"/>
      <protection locked="0"/>
    </xf>
    <xf numFmtId="164" fontId="14" fillId="0" borderId="0" xfId="25" applyFont="1" applyAlignment="1" applyProtection="1">
      <alignment vertical="top" wrapText="1"/>
      <protection locked="0"/>
    </xf>
    <xf numFmtId="164" fontId="1" fillId="0" borderId="0" xfId="23" applyFont="1" applyAlignment="1" applyProtection="1">
      <alignment horizontal="center"/>
      <protection locked="0"/>
    </xf>
    <xf numFmtId="164" fontId="1" fillId="0" borderId="0" xfId="23" applyFont="1" applyAlignment="1">
      <alignment horizontal="center"/>
      <protection/>
    </xf>
    <xf numFmtId="164" fontId="0" fillId="0" borderId="0" xfId="24" applyFont="1" applyAlignment="1">
      <alignment/>
      <protection/>
    </xf>
    <xf numFmtId="168" fontId="10" fillId="0" borderId="0" xfId="23" applyNumberFormat="1" applyFont="1" applyBorder="1" applyAlignment="1">
      <alignment wrapText="1"/>
      <protection/>
    </xf>
    <xf numFmtId="164" fontId="3" fillId="0" borderId="0" xfId="23" applyFont="1" applyBorder="1" applyAlignment="1">
      <alignment wrapText="1"/>
      <protection/>
    </xf>
    <xf numFmtId="164" fontId="10" fillId="0" borderId="0" xfId="23" applyFont="1" applyBorder="1" applyAlignment="1">
      <alignment horizontal="right" wrapText="1"/>
      <protection/>
    </xf>
    <xf numFmtId="164" fontId="10" fillId="0" borderId="1" xfId="22" applyFont="1" applyBorder="1" applyAlignment="1">
      <alignment vertical="center" wrapText="1"/>
      <protection/>
    </xf>
    <xf numFmtId="168" fontId="10" fillId="0" borderId="1" xfId="22" applyNumberFormat="1" applyFont="1" applyBorder="1" applyAlignment="1">
      <alignment horizontal="center" vertical="center" wrapText="1"/>
      <protection/>
    </xf>
    <xf numFmtId="164" fontId="10" fillId="0" borderId="1" xfId="22" applyFont="1" applyBorder="1" applyAlignment="1">
      <alignment horizontal="center" vertical="center" wrapText="1"/>
      <protection/>
    </xf>
    <xf numFmtId="164" fontId="15" fillId="0" borderId="0" xfId="24" applyFont="1" applyBorder="1">
      <alignment/>
      <protection/>
    </xf>
    <xf numFmtId="164" fontId="15" fillId="0" borderId="0" xfId="24" applyFont="1">
      <alignment/>
      <protection/>
    </xf>
    <xf numFmtId="164" fontId="10" fillId="0" borderId="1" xfId="22" applyFont="1" applyBorder="1" applyAlignment="1">
      <alignment horizontal="left" vertical="center" wrapText="1"/>
      <protection/>
    </xf>
    <xf numFmtId="168" fontId="10" fillId="0" borderId="1" xfId="22" applyNumberFormat="1" applyFont="1" applyBorder="1" applyAlignment="1">
      <alignment horizontal="left" vertical="center" wrapText="1"/>
      <protection/>
    </xf>
    <xf numFmtId="171" fontId="3" fillId="0" borderId="1" xfId="22" applyNumberFormat="1" applyFont="1" applyBorder="1" applyAlignment="1">
      <alignment horizontal="right" vertical="center" wrapText="1"/>
      <protection/>
    </xf>
    <xf numFmtId="164" fontId="3" fillId="0" borderId="1" xfId="22" applyFont="1" applyBorder="1" applyAlignment="1">
      <alignment horizontal="left" vertical="center" wrapText="1"/>
      <protection/>
    </xf>
    <xf numFmtId="168" fontId="11" fillId="0" borderId="1" xfId="22" applyNumberFormat="1" applyFont="1" applyBorder="1" applyAlignment="1">
      <alignment horizontal="center" vertical="center" wrapText="1"/>
      <protection/>
    </xf>
    <xf numFmtId="171" fontId="3" fillId="3" borderId="1" xfId="22" applyNumberFormat="1" applyFont="1" applyFill="1" applyBorder="1" applyAlignment="1" applyProtection="1">
      <alignment horizontal="right" vertical="center" wrapText="1"/>
      <protection locked="0"/>
    </xf>
    <xf numFmtId="171" fontId="3" fillId="0" borderId="1" xfId="22" applyNumberFormat="1" applyFont="1" applyFill="1" applyBorder="1" applyAlignment="1" applyProtection="1">
      <alignment horizontal="right" vertical="center" wrapText="1"/>
      <protection/>
    </xf>
    <xf numFmtId="164" fontId="8" fillId="0" borderId="1" xfId="22" applyFont="1" applyBorder="1" applyAlignment="1">
      <alignment horizontal="right" vertical="center" wrapText="1"/>
      <protection/>
    </xf>
    <xf numFmtId="168" fontId="13" fillId="0" borderId="1" xfId="22" applyNumberFormat="1" applyFont="1" applyBorder="1" applyAlignment="1">
      <alignment horizontal="center" vertical="center" wrapText="1"/>
      <protection/>
    </xf>
    <xf numFmtId="171" fontId="3" fillId="0" borderId="1" xfId="22" applyNumberFormat="1" applyFont="1" applyBorder="1" applyAlignment="1" applyProtection="1">
      <alignment horizontal="right" vertical="center" wrapText="1"/>
      <protection/>
    </xf>
    <xf numFmtId="164" fontId="0" fillId="0" borderId="0" xfId="24" applyFont="1" applyProtection="1">
      <alignment/>
      <protection/>
    </xf>
    <xf numFmtId="168" fontId="16" fillId="0" borderId="1" xfId="22" applyNumberFormat="1" applyFont="1" applyBorder="1" applyAlignment="1">
      <alignment horizontal="center" vertical="center" wrapText="1"/>
      <protection/>
    </xf>
    <xf numFmtId="175" fontId="3" fillId="3" borderId="1" xfId="22" applyNumberFormat="1" applyFont="1" applyFill="1" applyBorder="1" applyAlignment="1" applyProtection="1">
      <alignment horizontal="right" vertical="center" wrapText="1"/>
      <protection locked="0"/>
    </xf>
    <xf numFmtId="164" fontId="8" fillId="0" borderId="1" xfId="22" applyFont="1" applyBorder="1" applyAlignment="1">
      <alignment horizontal="left" vertical="center" wrapText="1"/>
      <protection/>
    </xf>
    <xf numFmtId="164" fontId="10" fillId="0" borderId="0" xfId="22" applyFont="1" applyBorder="1" applyAlignment="1">
      <alignment horizontal="left" vertical="center" wrapText="1"/>
      <protection/>
    </xf>
    <xf numFmtId="168" fontId="10" fillId="0" borderId="0" xfId="22" applyNumberFormat="1" applyFont="1" applyBorder="1" applyAlignment="1">
      <alignment horizontal="left" vertical="center" wrapText="1"/>
      <protection/>
    </xf>
    <xf numFmtId="164" fontId="3" fillId="0" borderId="0" xfId="22" applyFont="1" applyBorder="1" applyAlignment="1">
      <alignment horizontal="left" vertical="center" wrapText="1"/>
      <protection/>
    </xf>
    <xf numFmtId="164" fontId="10" fillId="0" borderId="0" xfId="22" applyFont="1" applyProtection="1">
      <alignment/>
      <protection locked="0"/>
    </xf>
    <xf numFmtId="168" fontId="10" fillId="0" borderId="0" xfId="22" applyNumberFormat="1" applyFont="1" applyProtection="1">
      <alignment/>
      <protection locked="0"/>
    </xf>
    <xf numFmtId="164" fontId="10" fillId="0" borderId="0" xfId="22" applyFont="1" applyBorder="1" applyAlignment="1" applyProtection="1">
      <alignment horizontal="left"/>
      <protection locked="0"/>
    </xf>
    <xf numFmtId="164" fontId="10" fillId="0" borderId="0" xfId="22" applyFont="1" applyAlignment="1" applyProtection="1">
      <alignment horizontal="left"/>
      <protection locked="0"/>
    </xf>
    <xf numFmtId="164" fontId="1" fillId="0" borderId="0" xfId="22" applyFont="1">
      <alignment/>
      <protection/>
    </xf>
    <xf numFmtId="168" fontId="1" fillId="0" borderId="0" xfId="22" applyNumberFormat="1" applyFont="1">
      <alignment/>
      <protection/>
    </xf>
    <xf numFmtId="164" fontId="11" fillId="0" borderId="0" xfId="26" applyFont="1" applyAlignment="1" applyProtection="1">
      <alignment wrapText="1"/>
      <protection/>
    </xf>
    <xf numFmtId="164" fontId="11" fillId="2" borderId="0" xfId="26" applyFont="1" applyFill="1" applyAlignment="1" applyProtection="1">
      <alignment wrapText="1"/>
      <protection/>
    </xf>
    <xf numFmtId="164" fontId="11" fillId="0" borderId="0" xfId="26" applyFont="1" applyFill="1" applyAlignment="1" applyProtection="1">
      <alignment wrapText="1"/>
      <protection/>
    </xf>
    <xf numFmtId="164" fontId="11" fillId="0" borderId="0" xfId="26" applyFont="1" applyAlignment="1" applyProtection="1">
      <alignment wrapText="1"/>
      <protection locked="0"/>
    </xf>
    <xf numFmtId="164" fontId="11" fillId="2" borderId="0" xfId="26" applyFont="1" applyFill="1" applyAlignment="1" applyProtection="1">
      <alignment wrapText="1"/>
      <protection locked="0"/>
    </xf>
    <xf numFmtId="164" fontId="11" fillId="0" borderId="0" xfId="26" applyFont="1" applyFill="1" applyAlignment="1" applyProtection="1">
      <alignment wrapText="1"/>
      <protection locked="0"/>
    </xf>
    <xf numFmtId="164" fontId="12" fillId="0" borderId="0" xfId="26" applyFont="1" applyBorder="1" applyAlignment="1" applyProtection="1">
      <alignment horizontal="center" vertical="center" wrapText="1"/>
      <protection locked="0"/>
    </xf>
    <xf numFmtId="164" fontId="12" fillId="0" borderId="0" xfId="26" applyFont="1" applyBorder="1" applyAlignment="1" applyProtection="1">
      <alignment horizontal="center" vertical="center" wrapText="1"/>
      <protection/>
    </xf>
    <xf numFmtId="164" fontId="12" fillId="2" borderId="0" xfId="26" applyFont="1" applyFill="1" applyBorder="1" applyAlignment="1" applyProtection="1">
      <alignment horizontal="center" vertical="center" wrapText="1"/>
      <protection/>
    </xf>
    <xf numFmtId="164" fontId="12" fillId="0" borderId="0" xfId="26" applyFont="1" applyFill="1" applyBorder="1" applyAlignment="1" applyProtection="1">
      <alignment horizontal="center" vertical="center" wrapText="1"/>
      <protection/>
    </xf>
    <xf numFmtId="164" fontId="11" fillId="0" borderId="0" xfId="26" applyFont="1" applyAlignment="1" applyProtection="1">
      <alignment horizontal="center" wrapText="1"/>
      <protection/>
    </xf>
    <xf numFmtId="164" fontId="12" fillId="0" borderId="0" xfId="25" applyFont="1" applyBorder="1" applyAlignment="1" applyProtection="1">
      <alignment horizontal="left" vertical="top"/>
      <protection/>
    </xf>
    <xf numFmtId="164" fontId="5" fillId="2" borderId="0" xfId="25" applyFont="1" applyFill="1" applyAlignment="1" applyProtection="1">
      <alignment horizontal="right" vertical="top" wrapText="1"/>
      <protection/>
    </xf>
    <xf numFmtId="164" fontId="5" fillId="0" borderId="0" xfId="25" applyFont="1" applyFill="1" applyAlignment="1" applyProtection="1">
      <alignment vertical="top"/>
      <protection/>
    </xf>
    <xf numFmtId="164" fontId="12" fillId="0" borderId="0" xfId="25" applyFont="1" applyBorder="1" applyAlignment="1" applyProtection="1">
      <alignment vertical="top"/>
      <protection/>
    </xf>
    <xf numFmtId="172" fontId="12" fillId="0" borderId="0" xfId="25" applyNumberFormat="1" applyFont="1" applyBorder="1" applyAlignment="1" applyProtection="1">
      <alignment horizontal="left" vertical="top"/>
      <protection/>
    </xf>
    <xf numFmtId="164" fontId="12" fillId="2" borderId="0" xfId="25" applyFont="1" applyFill="1" applyBorder="1" applyAlignment="1" applyProtection="1">
      <alignment vertical="top" wrapText="1"/>
      <protection/>
    </xf>
    <xf numFmtId="164" fontId="12" fillId="0" borderId="0" xfId="26" applyFont="1" applyFill="1" applyBorder="1" applyAlignment="1" applyProtection="1">
      <alignment horizontal="right" vertical="center" wrapText="1"/>
      <protection/>
    </xf>
    <xf numFmtId="164" fontId="12" fillId="0" borderId="1" xfId="26" applyFont="1" applyBorder="1" applyAlignment="1" applyProtection="1">
      <alignment horizontal="center" vertical="center" wrapText="1"/>
      <protection/>
    </xf>
    <xf numFmtId="167" fontId="12" fillId="2" borderId="1" xfId="26" applyNumberFormat="1" applyFont="1" applyFill="1" applyBorder="1" applyAlignment="1" applyProtection="1">
      <alignment horizontal="center" vertical="center" wrapText="1"/>
      <protection/>
    </xf>
    <xf numFmtId="167" fontId="12" fillId="0" borderId="1" xfId="26" applyNumberFormat="1" applyFont="1" applyFill="1" applyBorder="1" applyAlignment="1" applyProtection="1">
      <alignment horizontal="center" vertical="center" wrapText="1"/>
      <protection/>
    </xf>
    <xf numFmtId="164" fontId="11" fillId="0" borderId="0" xfId="26" applyFont="1" applyBorder="1" applyAlignment="1" applyProtection="1">
      <alignment horizontal="center" wrapText="1"/>
      <protection/>
    </xf>
    <xf numFmtId="168" fontId="12" fillId="2" borderId="1" xfId="26" applyNumberFormat="1" applyFont="1" applyFill="1" applyBorder="1" applyAlignment="1" applyProtection="1">
      <alignment horizontal="center" vertical="center" wrapText="1"/>
      <protection/>
    </xf>
    <xf numFmtId="168" fontId="12" fillId="0" borderId="1" xfId="26" applyNumberFormat="1" applyFont="1" applyFill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wrapText="1"/>
      <protection/>
    </xf>
    <xf numFmtId="168" fontId="13" fillId="0" borderId="1" xfId="26" applyNumberFormat="1" applyFont="1" applyBorder="1" applyAlignment="1" applyProtection="1">
      <alignment wrapText="1"/>
      <protection/>
    </xf>
    <xf numFmtId="173" fontId="11" fillId="2" borderId="1" xfId="26" applyNumberFormat="1" applyFont="1" applyFill="1" applyBorder="1" applyAlignment="1" applyProtection="1">
      <alignment wrapText="1"/>
      <protection/>
    </xf>
    <xf numFmtId="173" fontId="11" fillId="0" borderId="1" xfId="26" applyNumberFormat="1" applyFont="1" applyFill="1" applyBorder="1" applyAlignment="1" applyProtection="1">
      <alignment wrapText="1"/>
      <protection/>
    </xf>
    <xf numFmtId="164" fontId="11" fillId="0" borderId="0" xfId="26" applyFont="1" applyBorder="1" applyAlignment="1" applyProtection="1">
      <alignment wrapText="1"/>
      <protection/>
    </xf>
    <xf numFmtId="164" fontId="11" fillId="0" borderId="1" xfId="26" applyFont="1" applyBorder="1" applyAlignment="1" applyProtection="1">
      <alignment wrapText="1"/>
      <protection/>
    </xf>
    <xf numFmtId="168" fontId="11" fillId="0" borderId="1" xfId="26" applyNumberFormat="1" applyFont="1" applyBorder="1" applyAlignment="1" applyProtection="1">
      <alignment horizontal="center" wrapText="1"/>
      <protection/>
    </xf>
    <xf numFmtId="171" fontId="11" fillId="4" borderId="1" xfId="26" applyNumberFormat="1" applyFont="1" applyFill="1" applyBorder="1" applyAlignment="1" applyProtection="1">
      <alignment wrapText="1"/>
      <protection locked="0"/>
    </xf>
    <xf numFmtId="171" fontId="11" fillId="0" borderId="0" xfId="26" applyNumberFormat="1" applyFont="1" applyBorder="1" applyAlignment="1" applyProtection="1">
      <alignment wrapText="1"/>
      <protection/>
    </xf>
    <xf numFmtId="171" fontId="11" fillId="0" borderId="0" xfId="26" applyNumberFormat="1" applyFont="1" applyAlignment="1" applyProtection="1">
      <alignment wrapText="1"/>
      <protection/>
    </xf>
    <xf numFmtId="171" fontId="11" fillId="2" borderId="1" xfId="26" applyNumberFormat="1" applyFont="1" applyFill="1" applyBorder="1" applyAlignment="1" applyProtection="1">
      <alignment wrapText="1"/>
      <protection locked="0"/>
    </xf>
    <xf numFmtId="164" fontId="11" fillId="0" borderId="1" xfId="26" applyFont="1" applyFill="1" applyBorder="1" applyAlignment="1" applyProtection="1">
      <alignment wrapText="1"/>
      <protection/>
    </xf>
    <xf numFmtId="168" fontId="11" fillId="0" borderId="1" xfId="26" applyNumberFormat="1" applyFont="1" applyFill="1" applyBorder="1" applyAlignment="1" applyProtection="1">
      <alignment horizontal="center" wrapText="1"/>
      <protection/>
    </xf>
    <xf numFmtId="164" fontId="12" fillId="0" borderId="1" xfId="26" applyFont="1" applyBorder="1" applyAlignment="1" applyProtection="1">
      <alignment horizontal="right" wrapText="1"/>
      <protection/>
    </xf>
    <xf numFmtId="168" fontId="12" fillId="0" borderId="1" xfId="26" applyNumberFormat="1" applyFont="1" applyBorder="1" applyAlignment="1" applyProtection="1">
      <alignment horizontal="center" wrapText="1"/>
      <protection/>
    </xf>
    <xf numFmtId="173" fontId="11" fillId="4" borderId="1" xfId="26" applyNumberFormat="1" applyFont="1" applyFill="1" applyBorder="1" applyAlignment="1" applyProtection="1">
      <alignment wrapText="1"/>
      <protection/>
    </xf>
    <xf numFmtId="168" fontId="13" fillId="0" borderId="1" xfId="26" applyNumberFormat="1" applyFont="1" applyBorder="1" applyAlignment="1" applyProtection="1">
      <alignment horizontal="center" wrapText="1"/>
      <protection/>
    </xf>
    <xf numFmtId="171" fontId="11" fillId="2" borderId="1" xfId="26" applyNumberFormat="1" applyFont="1" applyFill="1" applyBorder="1" applyAlignment="1" applyProtection="1">
      <alignment wrapText="1"/>
      <protection/>
    </xf>
    <xf numFmtId="171" fontId="11" fillId="0" borderId="1" xfId="26" applyNumberFormat="1" applyFont="1" applyFill="1" applyBorder="1" applyAlignment="1" applyProtection="1">
      <alignment wrapText="1"/>
      <protection locked="0"/>
    </xf>
    <xf numFmtId="164" fontId="12" fillId="0" borderId="1" xfId="26" applyFont="1" applyBorder="1" applyAlignment="1" applyProtection="1">
      <alignment wrapText="1"/>
      <protection/>
    </xf>
    <xf numFmtId="171" fontId="11" fillId="4" borderId="1" xfId="15" applyNumberFormat="1" applyFont="1" applyFill="1" applyBorder="1" applyAlignment="1" applyProtection="1">
      <alignment horizontal="right" wrapText="1"/>
      <protection locked="0"/>
    </xf>
    <xf numFmtId="168" fontId="11" fillId="0" borderId="0" xfId="26" applyNumberFormat="1" applyFont="1" applyBorder="1" applyAlignment="1" applyProtection="1">
      <alignment wrapText="1"/>
      <protection/>
    </xf>
    <xf numFmtId="171" fontId="11" fillId="2" borderId="0" xfId="26" applyNumberFormat="1" applyFont="1" applyFill="1" applyBorder="1" applyAlignment="1" applyProtection="1">
      <alignment wrapText="1"/>
      <protection/>
    </xf>
    <xf numFmtId="171" fontId="11" fillId="0" borderId="0" xfId="26" applyNumberFormat="1" applyFont="1" applyFill="1" applyBorder="1" applyAlignment="1" applyProtection="1">
      <alignment wrapText="1"/>
      <protection/>
    </xf>
    <xf numFmtId="164" fontId="12" fillId="0" borderId="0" xfId="0" applyFont="1" applyAlignment="1" applyProtection="1">
      <alignment horizontal="left" vertical="top"/>
      <protection locked="0"/>
    </xf>
    <xf numFmtId="168" fontId="12" fillId="0" borderId="0" xfId="0" applyNumberFormat="1" applyFont="1" applyAlignment="1" applyProtection="1">
      <alignment horizontal="left" vertical="top"/>
      <protection locked="0"/>
    </xf>
    <xf numFmtId="164" fontId="12" fillId="0" borderId="0" xfId="25" applyFont="1" applyFill="1" applyAlignment="1" applyProtection="1">
      <alignment horizontal="right" vertical="top" wrapText="1"/>
      <protection locked="0"/>
    </xf>
    <xf numFmtId="164" fontId="12" fillId="0" borderId="0" xfId="26" applyFont="1" applyAlignment="1" applyProtection="1">
      <alignment horizontal="center"/>
      <protection/>
    </xf>
    <xf numFmtId="164" fontId="11" fillId="2" borderId="0" xfId="26" applyFont="1" applyFill="1" applyBorder="1" applyAlignment="1" applyProtection="1">
      <alignment horizontal="center" wrapText="1"/>
      <protection locked="0"/>
    </xf>
    <xf numFmtId="164" fontId="11" fillId="0" borderId="0" xfId="26" applyFont="1" applyFill="1" applyAlignment="1" applyProtection="1">
      <alignment horizontal="center" wrapText="1"/>
      <protection locked="0"/>
    </xf>
    <xf numFmtId="164" fontId="11" fillId="0" borderId="0" xfId="27" applyFont="1" applyAlignment="1">
      <alignment wrapText="1"/>
      <protection/>
    </xf>
    <xf numFmtId="164" fontId="11" fillId="2" borderId="0" xfId="27" applyFont="1" applyFill="1">
      <alignment/>
      <protection/>
    </xf>
    <xf numFmtId="164" fontId="11" fillId="0" borderId="0" xfId="27" applyFont="1">
      <alignment/>
      <protection/>
    </xf>
    <xf numFmtId="164" fontId="12" fillId="0" borderId="0" xfId="27" applyFont="1" applyBorder="1" applyAlignment="1" applyProtection="1">
      <alignment horizontal="center" vertical="center" wrapText="1"/>
      <protection/>
    </xf>
    <xf numFmtId="164" fontId="11" fillId="2" borderId="0" xfId="27" applyFont="1" applyFill="1" applyBorder="1" applyAlignment="1" applyProtection="1">
      <alignment horizontal="center"/>
      <protection/>
    </xf>
    <xf numFmtId="164" fontId="11" fillId="0" borderId="0" xfId="27" applyFont="1" applyProtection="1">
      <alignment/>
      <protection/>
    </xf>
    <xf numFmtId="164" fontId="12" fillId="0" borderId="0" xfId="25" applyFont="1" applyBorder="1" applyAlignment="1" applyProtection="1">
      <alignment horizontal="left" vertical="top" wrapText="1"/>
      <protection/>
    </xf>
    <xf numFmtId="164" fontId="3" fillId="0" borderId="0" xfId="27" applyFont="1" applyBorder="1" applyAlignment="1" applyProtection="1">
      <alignment horizontal="left" wrapText="1"/>
      <protection/>
    </xf>
    <xf numFmtId="169" fontId="5" fillId="0" borderId="0" xfId="15" applyNumberFormat="1" applyFont="1" applyFill="1" applyBorder="1" applyAlignment="1" applyProtection="1">
      <alignment vertical="top"/>
      <protection locked="0"/>
    </xf>
    <xf numFmtId="164" fontId="3" fillId="0" borderId="0" xfId="27" applyFont="1" applyAlignment="1" applyProtection="1">
      <alignment horizontal="left" wrapText="1"/>
      <protection/>
    </xf>
    <xf numFmtId="164" fontId="5" fillId="0" borderId="0" xfId="25" applyFont="1" applyAlignment="1" applyProtection="1">
      <alignment vertical="top" wrapText="1"/>
      <protection/>
    </xf>
    <xf numFmtId="176" fontId="11" fillId="0" borderId="18" xfId="25" applyNumberFormat="1" applyFont="1" applyBorder="1" applyAlignment="1" applyProtection="1">
      <alignment horizontal="left" vertical="top" wrapText="1"/>
      <protection/>
    </xf>
    <xf numFmtId="164" fontId="11" fillId="0" borderId="0" xfId="27" applyFont="1" applyBorder="1" applyAlignment="1" applyProtection="1">
      <alignment wrapText="1"/>
      <protection/>
    </xf>
    <xf numFmtId="164" fontId="11" fillId="0" borderId="0" xfId="27" applyFont="1" applyAlignment="1" applyProtection="1">
      <alignment horizontal="center" wrapText="1"/>
      <protection/>
    </xf>
    <xf numFmtId="164" fontId="12" fillId="0" borderId="0" xfId="27" applyFont="1" applyAlignment="1" applyProtection="1">
      <alignment horizontal="right"/>
      <protection/>
    </xf>
    <xf numFmtId="164" fontId="12" fillId="0" borderId="1" xfId="27" applyFont="1" applyBorder="1" applyAlignment="1" applyProtection="1">
      <alignment horizontal="center" vertical="center" wrapText="1"/>
      <protection/>
    </xf>
    <xf numFmtId="164" fontId="12" fillId="0" borderId="19" xfId="27" applyFont="1" applyBorder="1" applyAlignment="1" applyProtection="1">
      <alignment horizontal="center" vertical="center" wrapText="1"/>
      <protection/>
    </xf>
    <xf numFmtId="164" fontId="12" fillId="2" borderId="1" xfId="27" applyFont="1" applyFill="1" applyBorder="1" applyAlignment="1" applyProtection="1">
      <alignment horizontal="center" vertical="center" wrapText="1"/>
      <protection/>
    </xf>
    <xf numFmtId="164" fontId="12" fillId="0" borderId="9" xfId="27" applyFont="1" applyBorder="1" applyAlignment="1" applyProtection="1">
      <alignment horizontal="center" vertical="center" wrapText="1"/>
      <protection/>
    </xf>
    <xf numFmtId="164" fontId="12" fillId="0" borderId="13" xfId="27" applyFont="1" applyBorder="1" applyAlignment="1" applyProtection="1">
      <alignment horizontal="center" vertical="center" wrapText="1"/>
      <protection/>
    </xf>
    <xf numFmtId="164" fontId="12" fillId="2" borderId="13" xfId="27" applyFont="1" applyFill="1" applyBorder="1" applyAlignment="1" applyProtection="1">
      <alignment horizontal="center" vertical="center" wrapText="1"/>
      <protection/>
    </xf>
    <xf numFmtId="164" fontId="12" fillId="0" borderId="1" xfId="27" applyFont="1" applyBorder="1" applyAlignment="1" applyProtection="1">
      <alignment vertical="center" wrapText="1"/>
      <protection/>
    </xf>
    <xf numFmtId="173" fontId="12" fillId="2" borderId="1" xfId="27" applyNumberFormat="1" applyFont="1" applyFill="1" applyBorder="1" applyAlignment="1" applyProtection="1">
      <alignment vertical="center"/>
      <protection/>
    </xf>
    <xf numFmtId="173" fontId="12" fillId="0" borderId="1" xfId="27" applyNumberFormat="1" applyFont="1" applyBorder="1" applyAlignment="1" applyProtection="1">
      <alignment vertical="center"/>
      <protection/>
    </xf>
    <xf numFmtId="164" fontId="11" fillId="0" borderId="1" xfId="27" applyFont="1" applyBorder="1" applyAlignment="1" applyProtection="1">
      <alignment wrapText="1"/>
      <protection/>
    </xf>
    <xf numFmtId="164" fontId="11" fillId="0" borderId="1" xfId="27" applyFont="1" applyBorder="1" applyProtection="1">
      <alignment/>
      <protection/>
    </xf>
    <xf numFmtId="164" fontId="13" fillId="0" borderId="1" xfId="27" applyFont="1" applyBorder="1" applyAlignment="1" applyProtection="1">
      <alignment vertical="center" wrapText="1"/>
      <protection/>
    </xf>
    <xf numFmtId="164" fontId="11" fillId="2" borderId="1" xfId="27" applyFont="1" applyFill="1" applyBorder="1" applyProtection="1">
      <alignment/>
      <protection/>
    </xf>
    <xf numFmtId="173" fontId="11" fillId="0" borderId="1" xfId="27" applyNumberFormat="1" applyFont="1" applyFill="1" applyBorder="1" applyAlignment="1" applyProtection="1">
      <alignment vertical="center"/>
      <protection/>
    </xf>
    <xf numFmtId="164" fontId="11" fillId="0" borderId="1" xfId="27" applyFont="1" applyBorder="1" applyAlignment="1" applyProtection="1">
      <alignment vertical="center" wrapText="1"/>
      <protection/>
    </xf>
    <xf numFmtId="173" fontId="11" fillId="0" borderId="1" xfId="27" applyNumberFormat="1" applyFont="1" applyBorder="1" applyAlignment="1" applyProtection="1">
      <alignment horizontal="center" vertical="center"/>
      <protection/>
    </xf>
    <xf numFmtId="171" fontId="11" fillId="3" borderId="1" xfId="27" applyNumberFormat="1" applyFont="1" applyFill="1" applyBorder="1" applyAlignment="1" applyProtection="1">
      <alignment vertical="center"/>
      <protection locked="0"/>
    </xf>
    <xf numFmtId="168" fontId="11" fillId="0" borderId="1" xfId="27" applyNumberFormat="1" applyFont="1" applyBorder="1" applyAlignment="1" applyProtection="1">
      <alignment horizontal="center" wrapText="1"/>
      <protection/>
    </xf>
    <xf numFmtId="171" fontId="11" fillId="3" borderId="1" xfId="27" applyNumberFormat="1" applyFont="1" applyFill="1" applyBorder="1" applyProtection="1">
      <alignment/>
      <protection locked="0"/>
    </xf>
    <xf numFmtId="164" fontId="11" fillId="0" borderId="1" xfId="27" applyFont="1" applyFill="1" applyBorder="1" applyAlignment="1" applyProtection="1">
      <alignment vertical="center" wrapText="1"/>
      <protection/>
    </xf>
    <xf numFmtId="164" fontId="13" fillId="0" borderId="1" xfId="27" applyFont="1" applyBorder="1" applyAlignment="1" applyProtection="1">
      <alignment horizontal="right" vertical="center" wrapText="1"/>
      <protection/>
    </xf>
    <xf numFmtId="168" fontId="13" fillId="0" borderId="1" xfId="27" applyNumberFormat="1" applyFont="1" applyBorder="1" applyAlignment="1" applyProtection="1">
      <alignment horizontal="center" wrapText="1"/>
      <protection/>
    </xf>
    <xf numFmtId="171" fontId="11" fillId="0" borderId="1" xfId="27" applyNumberFormat="1" applyFont="1" applyBorder="1" applyProtection="1">
      <alignment/>
      <protection/>
    </xf>
    <xf numFmtId="164" fontId="11" fillId="0" borderId="1" xfId="27" applyFont="1" applyBorder="1" applyAlignment="1" applyProtection="1">
      <alignment horizontal="center" wrapText="1"/>
      <protection/>
    </xf>
    <xf numFmtId="164" fontId="13" fillId="0" borderId="1" xfId="27" applyFont="1" applyBorder="1" applyAlignment="1" applyProtection="1">
      <alignment horizontal="center" wrapText="1"/>
      <protection/>
    </xf>
    <xf numFmtId="171" fontId="11" fillId="0" borderId="1" xfId="27" applyNumberFormat="1" applyFont="1" applyFill="1" applyBorder="1" applyProtection="1">
      <alignment/>
      <protection locked="0"/>
    </xf>
    <xf numFmtId="164" fontId="11" fillId="0" borderId="1" xfId="27" applyFont="1" applyBorder="1" applyAlignment="1" applyProtection="1">
      <alignment horizontal="left" vertical="center" wrapText="1"/>
      <protection/>
    </xf>
    <xf numFmtId="171" fontId="11" fillId="2" borderId="1" xfId="27" applyNumberFormat="1" applyFont="1" applyFill="1" applyBorder="1" applyAlignment="1" applyProtection="1">
      <alignment vertical="center"/>
      <protection locked="0"/>
    </xf>
    <xf numFmtId="173" fontId="13" fillId="0" borderId="1" xfId="27" applyNumberFormat="1" applyFont="1" applyBorder="1" applyAlignment="1" applyProtection="1">
      <alignment horizontal="center" vertical="center"/>
      <protection/>
    </xf>
    <xf numFmtId="173" fontId="11" fillId="2" borderId="1" xfId="27" applyNumberFormat="1" applyFont="1" applyFill="1" applyBorder="1" applyAlignment="1" applyProtection="1">
      <alignment vertical="center"/>
      <protection/>
    </xf>
    <xf numFmtId="171" fontId="11" fillId="2" borderId="1" xfId="27" applyNumberFormat="1" applyFont="1" applyFill="1" applyBorder="1" applyAlignment="1" applyProtection="1">
      <alignment vertical="center"/>
      <protection/>
    </xf>
    <xf numFmtId="164" fontId="11" fillId="0" borderId="19" xfId="27" applyFont="1" applyBorder="1" applyAlignment="1" applyProtection="1">
      <alignment horizontal="center" vertical="center" wrapText="1"/>
      <protection/>
    </xf>
    <xf numFmtId="171" fontId="11" fillId="2" borderId="1" xfId="27" applyNumberFormat="1" applyFont="1" applyFill="1" applyBorder="1" applyProtection="1">
      <alignment/>
      <protection locked="0"/>
    </xf>
    <xf numFmtId="164" fontId="13" fillId="0" borderId="19" xfId="27" applyFont="1" applyBorder="1" applyAlignment="1" applyProtection="1">
      <alignment horizontal="center" vertical="center" wrapText="1"/>
      <protection/>
    </xf>
    <xf numFmtId="173" fontId="11" fillId="3" borderId="1" xfId="27" applyNumberFormat="1" applyFont="1" applyFill="1" applyBorder="1" applyAlignment="1" applyProtection="1">
      <alignment vertical="center"/>
      <protection/>
    </xf>
    <xf numFmtId="164" fontId="13" fillId="0" borderId="1" xfId="27" applyFont="1" applyBorder="1" applyAlignment="1" applyProtection="1">
      <alignment horizontal="left" vertical="center" wrapText="1"/>
      <protection/>
    </xf>
    <xf numFmtId="164" fontId="13" fillId="0" borderId="19" xfId="27" applyFont="1" applyBorder="1" applyAlignment="1" applyProtection="1">
      <alignment horizontal="center" wrapText="1"/>
      <protection/>
    </xf>
    <xf numFmtId="164" fontId="12" fillId="0" borderId="1" xfId="27" applyFont="1" applyBorder="1" applyAlignment="1" applyProtection="1">
      <alignment horizontal="left" vertical="center" wrapText="1"/>
      <protection/>
    </xf>
    <xf numFmtId="173" fontId="11" fillId="0" borderId="1" xfId="27" applyNumberFormat="1" applyFont="1" applyBorder="1" applyProtection="1">
      <alignment/>
      <protection/>
    </xf>
    <xf numFmtId="164" fontId="17" fillId="0" borderId="1" xfId="27" applyFont="1" applyBorder="1" applyAlignment="1" applyProtection="1">
      <alignment vertical="center" wrapText="1"/>
      <protection/>
    </xf>
    <xf numFmtId="164" fontId="11" fillId="0" borderId="6" xfId="27" applyFont="1" applyBorder="1" applyAlignment="1" applyProtection="1">
      <alignment vertical="center" wrapText="1"/>
      <protection/>
    </xf>
    <xf numFmtId="168" fontId="11" fillId="0" borderId="19" xfId="27" applyNumberFormat="1" applyFont="1" applyBorder="1" applyAlignment="1" applyProtection="1">
      <alignment horizontal="center" vertical="center" wrapText="1"/>
      <protection/>
    </xf>
    <xf numFmtId="171" fontId="12" fillId="2" borderId="1" xfId="27" applyNumberFormat="1" applyFont="1" applyFill="1" applyBorder="1" applyAlignment="1" applyProtection="1">
      <alignment vertical="center"/>
      <protection locked="0"/>
    </xf>
    <xf numFmtId="164" fontId="11" fillId="0" borderId="22" xfId="27" applyFont="1" applyBorder="1" applyAlignment="1" applyProtection="1">
      <alignment vertical="center" wrapText="1"/>
      <protection/>
    </xf>
    <xf numFmtId="171" fontId="12" fillId="2" borderId="19" xfId="27" applyNumberFormat="1" applyFont="1" applyFill="1" applyBorder="1" applyAlignment="1" applyProtection="1">
      <alignment vertical="center"/>
      <protection locked="0"/>
    </xf>
    <xf numFmtId="164" fontId="12" fillId="0" borderId="9" xfId="27" applyFont="1" applyBorder="1" applyAlignment="1" applyProtection="1">
      <alignment vertical="center" wrapText="1"/>
      <protection/>
    </xf>
    <xf numFmtId="168" fontId="12" fillId="0" borderId="1" xfId="27" applyNumberFormat="1" applyFont="1" applyBorder="1" applyAlignment="1" applyProtection="1">
      <alignment horizontal="center" vertical="center" wrapText="1"/>
      <protection/>
    </xf>
    <xf numFmtId="173" fontId="12" fillId="3" borderId="19" xfId="27" applyNumberFormat="1" applyFont="1" applyFill="1" applyBorder="1" applyAlignment="1" applyProtection="1">
      <alignment vertical="center"/>
      <protection/>
    </xf>
    <xf numFmtId="164" fontId="18" fillId="0" borderId="1" xfId="27" applyFont="1" applyBorder="1" applyAlignment="1" applyProtection="1">
      <alignment vertical="center" wrapText="1"/>
      <protection/>
    </xf>
    <xf numFmtId="168" fontId="12" fillId="0" borderId="1" xfId="27" applyNumberFormat="1" applyFont="1" applyBorder="1" applyAlignment="1" applyProtection="1">
      <alignment horizontal="center" wrapText="1"/>
      <protection/>
    </xf>
    <xf numFmtId="168" fontId="19" fillId="0" borderId="1" xfId="27" applyNumberFormat="1" applyFont="1" applyBorder="1" applyAlignment="1" applyProtection="1">
      <alignment horizontal="center" wrapText="1"/>
      <protection/>
    </xf>
    <xf numFmtId="173" fontId="11" fillId="2" borderId="1" xfId="27" applyNumberFormat="1" applyFont="1" applyFill="1" applyBorder="1" applyProtection="1">
      <alignment/>
      <protection/>
    </xf>
    <xf numFmtId="164" fontId="12" fillId="0" borderId="0" xfId="27" applyFont="1" applyBorder="1" applyAlignment="1" applyProtection="1">
      <alignment wrapText="1"/>
      <protection locked="0"/>
    </xf>
    <xf numFmtId="171" fontId="11" fillId="2" borderId="0" xfId="27" applyNumberFormat="1" applyFont="1" applyFill="1" applyBorder="1" applyProtection="1">
      <alignment/>
      <protection locked="0"/>
    </xf>
    <xf numFmtId="171" fontId="11" fillId="0" borderId="0" xfId="27" applyNumberFormat="1" applyFont="1" applyBorder="1" applyProtection="1">
      <alignment/>
      <protection locked="0"/>
    </xf>
    <xf numFmtId="164" fontId="12" fillId="0" borderId="0" xfId="27" applyFont="1" applyBorder="1" applyAlignment="1" applyProtection="1">
      <alignment horizontal="right" vertical="center" wrapText="1"/>
      <protection locked="0"/>
    </xf>
    <xf numFmtId="164" fontId="11" fillId="0" borderId="0" xfId="27" applyFont="1" applyBorder="1" applyAlignment="1" applyProtection="1">
      <alignment wrapText="1"/>
      <protection locked="0"/>
    </xf>
    <xf numFmtId="164" fontId="12" fillId="0" borderId="0" xfId="27" applyFont="1" applyBorder="1" applyAlignment="1" applyProtection="1">
      <alignment horizontal="left" wrapText="1"/>
      <protection/>
    </xf>
    <xf numFmtId="164" fontId="12" fillId="0" borderId="0" xfId="0" applyFont="1" applyBorder="1" applyAlignment="1" applyProtection="1">
      <alignment horizontal="right" vertical="top"/>
      <protection/>
    </xf>
    <xf numFmtId="167" fontId="12" fillId="0" borderId="0" xfId="0" applyNumberFormat="1" applyFont="1" applyBorder="1" applyAlignment="1" applyProtection="1">
      <alignment horizontal="left" vertical="top"/>
      <protection locked="0"/>
    </xf>
    <xf numFmtId="164" fontId="12" fillId="2" borderId="0" xfId="0" applyFont="1" applyFill="1" applyBorder="1" applyAlignment="1" applyProtection="1">
      <alignment horizontal="left" vertical="top"/>
      <protection locked="0"/>
    </xf>
    <xf numFmtId="164" fontId="11" fillId="0" borderId="0" xfId="0" applyFont="1" applyBorder="1" applyAlignment="1" applyProtection="1">
      <alignment horizontal="left" vertical="top"/>
      <protection locked="0"/>
    </xf>
    <xf numFmtId="164" fontId="20" fillId="0" borderId="0" xfId="27" applyFont="1" applyBorder="1" applyAlignment="1">
      <alignment vertical="center" wrapText="1"/>
      <protection/>
    </xf>
    <xf numFmtId="164" fontId="20" fillId="0" borderId="0" xfId="27" applyFont="1" applyBorder="1" applyAlignment="1" applyProtection="1">
      <alignment vertical="center" wrapText="1"/>
      <protection locked="0"/>
    </xf>
    <xf numFmtId="171" fontId="11" fillId="0" borderId="0" xfId="27" applyNumberFormat="1" applyFont="1" applyProtection="1">
      <alignment/>
      <protection locked="0"/>
    </xf>
    <xf numFmtId="164" fontId="12" fillId="2" borderId="0" xfId="25" applyFont="1" applyFill="1" applyBorder="1" applyAlignment="1" applyProtection="1">
      <alignment horizontal="left" vertical="top" wrapText="1"/>
      <protection locked="0"/>
    </xf>
    <xf numFmtId="171" fontId="11" fillId="0" borderId="0" xfId="27" applyNumberFormat="1" applyFont="1" applyBorder="1" applyAlignment="1" applyProtection="1">
      <alignment horizontal="left"/>
      <protection locked="0"/>
    </xf>
    <xf numFmtId="164" fontId="11" fillId="0" borderId="0" xfId="27" applyFont="1" applyBorder="1" applyAlignment="1">
      <alignment wrapText="1"/>
      <protection/>
    </xf>
    <xf numFmtId="171" fontId="11" fillId="2" borderId="0" xfId="27" applyNumberFormat="1" applyFont="1" applyFill="1" applyBorder="1">
      <alignment/>
      <protection/>
    </xf>
    <xf numFmtId="171" fontId="11" fillId="0" borderId="0" xfId="27" applyNumberFormat="1" applyFont="1" applyBorder="1">
      <alignment/>
      <protection/>
    </xf>
    <xf numFmtId="171" fontId="11" fillId="0" borderId="0" xfId="27" applyNumberFormat="1" applyFont="1">
      <alignment/>
      <protection/>
    </xf>
    <xf numFmtId="164" fontId="11" fillId="2" borderId="0" xfId="27" applyFont="1" applyFill="1" applyBorder="1">
      <alignment/>
      <protection/>
    </xf>
    <xf numFmtId="164" fontId="11" fillId="0" borderId="0" xfId="27" applyFont="1" applyBorder="1">
      <alignment/>
      <protection/>
    </xf>
    <xf numFmtId="164" fontId="11" fillId="0" borderId="0" xfId="24" applyFont="1">
      <alignment/>
      <protection/>
    </xf>
    <xf numFmtId="168" fontId="11" fillId="0" borderId="0" xfId="24" applyNumberFormat="1" applyFont="1">
      <alignment/>
      <protection/>
    </xf>
    <xf numFmtId="164" fontId="11" fillId="2" borderId="0" xfId="24" applyFont="1" applyFill="1">
      <alignment/>
      <protection/>
    </xf>
    <xf numFmtId="168" fontId="12" fillId="0" borderId="0" xfId="20" applyNumberFormat="1" applyFont="1" applyBorder="1" applyAlignment="1" applyProtection="1">
      <alignment horizontal="center" vertical="center" wrapText="1"/>
      <protection/>
    </xf>
    <xf numFmtId="164" fontId="11" fillId="0" borderId="0" xfId="20" applyFont="1" applyAlignment="1">
      <alignment horizontal="center" vertical="center" wrapText="1"/>
      <protection/>
    </xf>
    <xf numFmtId="164" fontId="12" fillId="0" borderId="0" xfId="20" applyFont="1" applyAlignment="1" applyProtection="1">
      <alignment horizontal="center" vertical="center"/>
      <protection/>
    </xf>
    <xf numFmtId="168" fontId="12" fillId="0" borderId="0" xfId="20" applyNumberFormat="1" applyFont="1" applyAlignment="1" applyProtection="1">
      <alignment horizontal="center" vertical="center"/>
      <protection/>
    </xf>
    <xf numFmtId="171" fontId="12" fillId="2" borderId="0" xfId="20" applyNumberFormat="1" applyFont="1" applyFill="1" applyAlignment="1" applyProtection="1">
      <alignment horizontal="center" vertical="center"/>
      <protection/>
    </xf>
    <xf numFmtId="164" fontId="11" fillId="0" borderId="0" xfId="20" applyFont="1" applyAlignment="1">
      <alignment/>
      <protection/>
    </xf>
    <xf numFmtId="164" fontId="12" fillId="0" borderId="0" xfId="23" applyFont="1" applyAlignment="1" applyProtection="1">
      <alignment horizontal="left" wrapText="1"/>
      <protection/>
    </xf>
    <xf numFmtId="171" fontId="12" fillId="0" borderId="0" xfId="23" applyNumberFormat="1" applyFont="1" applyBorder="1" applyAlignment="1" applyProtection="1">
      <alignment horizontal="center" wrapText="1"/>
      <protection/>
    </xf>
    <xf numFmtId="164" fontId="5" fillId="0" borderId="0" xfId="25" applyFont="1" applyAlignment="1" applyProtection="1">
      <alignment vertical="top"/>
      <protection/>
    </xf>
    <xf numFmtId="164" fontId="11" fillId="0" borderId="0" xfId="23" applyFont="1" applyAlignment="1">
      <alignment horizontal="center"/>
      <protection/>
    </xf>
    <xf numFmtId="171" fontId="12" fillId="0" borderId="0" xfId="23" applyNumberFormat="1" applyFont="1" applyBorder="1" applyAlignment="1" applyProtection="1">
      <alignment wrapText="1"/>
      <protection/>
    </xf>
    <xf numFmtId="172" fontId="12" fillId="0" borderId="0" xfId="23" applyNumberFormat="1" applyFont="1" applyBorder="1" applyAlignment="1" applyProtection="1">
      <alignment horizontal="center" wrapText="1"/>
      <protection/>
    </xf>
    <xf numFmtId="171" fontId="11" fillId="0" borderId="0" xfId="23" applyNumberFormat="1" applyFont="1" applyBorder="1" applyAlignment="1" applyProtection="1">
      <alignment wrapText="1"/>
      <protection locked="0"/>
    </xf>
    <xf numFmtId="171" fontId="11" fillId="0" borderId="0" xfId="23" applyNumberFormat="1" applyFont="1" applyBorder="1" applyAlignment="1">
      <alignment wrapText="1"/>
      <protection/>
    </xf>
    <xf numFmtId="164" fontId="12" fillId="0" borderId="0" xfId="20" applyFont="1" applyAlignment="1" applyProtection="1">
      <alignment horizontal="left" vertical="center" wrapText="1"/>
      <protection/>
    </xf>
    <xf numFmtId="168" fontId="12" fillId="0" borderId="0" xfId="20" applyNumberFormat="1" applyFont="1" applyAlignment="1" applyProtection="1">
      <alignment horizontal="left" vertical="center" wrapText="1"/>
      <protection/>
    </xf>
    <xf numFmtId="171" fontId="11" fillId="2" borderId="0" xfId="20" applyNumberFormat="1" applyFont="1" applyFill="1" applyAlignment="1" applyProtection="1">
      <alignment horizontal="left" vertical="center" wrapText="1"/>
      <protection/>
    </xf>
    <xf numFmtId="164" fontId="12" fillId="0" borderId="0" xfId="20" applyFont="1" applyProtection="1">
      <alignment/>
      <protection/>
    </xf>
    <xf numFmtId="164" fontId="12" fillId="0" borderId="9" xfId="20" applyFont="1" applyBorder="1" applyAlignment="1" applyProtection="1">
      <alignment horizontal="center" vertical="center" wrapText="1"/>
      <protection/>
    </xf>
    <xf numFmtId="168" fontId="12" fillId="0" borderId="11" xfId="20" applyNumberFormat="1" applyFont="1" applyBorder="1" applyAlignment="1" applyProtection="1">
      <alignment horizontal="center" vertical="center" wrapText="1"/>
      <protection/>
    </xf>
    <xf numFmtId="171" fontId="12" fillId="2" borderId="19" xfId="20" applyNumberFormat="1" applyFont="1" applyFill="1" applyBorder="1" applyAlignment="1" applyProtection="1">
      <alignment horizontal="center" vertical="center" wrapText="1"/>
      <protection/>
    </xf>
    <xf numFmtId="164" fontId="12" fillId="0" borderId="1" xfId="20" applyFont="1" applyBorder="1" applyAlignment="1" applyProtection="1">
      <alignment horizontal="center" vertical="center" wrapText="1"/>
      <protection/>
    </xf>
    <xf numFmtId="164" fontId="12" fillId="0" borderId="0" xfId="20" applyFont="1" applyBorder="1" applyProtection="1">
      <alignment/>
      <protection/>
    </xf>
    <xf numFmtId="164" fontId="12" fillId="0" borderId="0" xfId="24" applyFont="1" applyProtection="1">
      <alignment/>
      <protection/>
    </xf>
    <xf numFmtId="164" fontId="12" fillId="0" borderId="0" xfId="24" applyFont="1">
      <alignment/>
      <protection/>
    </xf>
    <xf numFmtId="168" fontId="12" fillId="0" borderId="13" xfId="20" applyNumberFormat="1" applyFont="1" applyBorder="1" applyAlignment="1" applyProtection="1">
      <alignment horizontal="center" vertical="center" wrapText="1"/>
      <protection/>
    </xf>
    <xf numFmtId="164" fontId="12" fillId="0" borderId="1" xfId="20" applyFont="1" applyBorder="1" applyAlignment="1" applyProtection="1">
      <alignment horizontal="left" vertical="center" wrapText="1"/>
      <protection/>
    </xf>
    <xf numFmtId="164" fontId="12" fillId="0" borderId="1" xfId="20" applyFont="1" applyBorder="1" applyProtection="1">
      <alignment/>
      <protection/>
    </xf>
    <xf numFmtId="164" fontId="12" fillId="2" borderId="1" xfId="20" applyFont="1" applyFill="1" applyBorder="1" applyAlignment="1" applyProtection="1">
      <alignment horizontal="center" vertical="center" wrapText="1"/>
      <protection/>
    </xf>
    <xf numFmtId="168" fontId="13" fillId="0" borderId="1" xfId="20" applyNumberFormat="1" applyFont="1" applyBorder="1" applyAlignment="1" applyProtection="1">
      <alignment horizontal="center" vertical="center" wrapText="1"/>
      <protection/>
    </xf>
    <xf numFmtId="171" fontId="11" fillId="2" borderId="1" xfId="20" applyNumberFormat="1" applyFont="1" applyFill="1" applyBorder="1" applyAlignment="1" applyProtection="1">
      <alignment horizontal="right" vertical="center" wrapText="1"/>
      <protection locked="0"/>
    </xf>
    <xf numFmtId="171" fontId="11" fillId="3" borderId="1" xfId="20" applyNumberFormat="1" applyFont="1" applyFill="1" applyBorder="1" applyAlignment="1" applyProtection="1">
      <alignment horizontal="right" vertical="center" wrapText="1"/>
      <protection locked="0"/>
    </xf>
    <xf numFmtId="171" fontId="11" fillId="3" borderId="1" xfId="20" applyNumberFormat="1" applyFont="1" applyFill="1" applyBorder="1" applyAlignment="1" applyProtection="1">
      <alignment horizontal="center" vertical="center" wrapText="1"/>
      <protection/>
    </xf>
    <xf numFmtId="164" fontId="11" fillId="0" borderId="0" xfId="20" applyFont="1" applyBorder="1" applyProtection="1">
      <alignment/>
      <protection/>
    </xf>
    <xf numFmtId="168" fontId="12" fillId="0" borderId="1" xfId="20" applyNumberFormat="1" applyFont="1" applyBorder="1" applyAlignment="1" applyProtection="1">
      <alignment horizontal="center" vertical="center" wrapText="1"/>
      <protection/>
    </xf>
    <xf numFmtId="171" fontId="11" fillId="2" borderId="1" xfId="20" applyNumberFormat="1" applyFont="1" applyFill="1" applyBorder="1" applyAlignment="1" applyProtection="1">
      <alignment horizontal="right" vertical="center" wrapText="1"/>
      <protection/>
    </xf>
    <xf numFmtId="171" fontId="11" fillId="0" borderId="1" xfId="20" applyNumberFormat="1" applyFont="1" applyBorder="1" applyAlignment="1" applyProtection="1">
      <alignment horizontal="right" vertical="center" wrapText="1"/>
      <protection/>
    </xf>
    <xf numFmtId="164" fontId="11" fillId="0" borderId="1" xfId="20" applyFont="1" applyBorder="1" applyAlignment="1" applyProtection="1">
      <alignment horizontal="left" vertical="center" wrapText="1"/>
      <protection/>
    </xf>
    <xf numFmtId="168" fontId="11" fillId="0" borderId="1" xfId="20" applyNumberFormat="1" applyFont="1" applyBorder="1" applyAlignment="1" applyProtection="1">
      <alignment horizontal="center" vertical="center" wrapText="1"/>
      <protection/>
    </xf>
    <xf numFmtId="171" fontId="11" fillId="0" borderId="1" xfId="20" applyNumberFormat="1" applyFont="1" applyFill="1" applyBorder="1" applyAlignment="1" applyProtection="1">
      <alignment horizontal="right" vertical="center" wrapText="1"/>
      <protection/>
    </xf>
    <xf numFmtId="171" fontId="11" fillId="3" borderId="1" xfId="20" applyNumberFormat="1" applyFont="1" applyFill="1" applyBorder="1" applyAlignment="1" applyProtection="1">
      <alignment horizontal="right" vertical="center" wrapText="1"/>
      <protection/>
    </xf>
    <xf numFmtId="164" fontId="13" fillId="0" borderId="1" xfId="20" applyFont="1" applyBorder="1" applyAlignment="1" applyProtection="1">
      <alignment horizontal="right" vertical="center" wrapText="1"/>
      <protection/>
    </xf>
    <xf numFmtId="171" fontId="11" fillId="0" borderId="1" xfId="20" applyNumberFormat="1" applyFont="1" applyFill="1" applyBorder="1" applyAlignment="1" applyProtection="1">
      <alignment horizontal="center" vertical="center" wrapText="1"/>
      <protection/>
    </xf>
    <xf numFmtId="168" fontId="12" fillId="0" borderId="1" xfId="20" applyNumberFormat="1" applyFont="1" applyBorder="1" applyAlignment="1" applyProtection="1">
      <alignment horizontal="left" vertical="center" wrapText="1"/>
      <protection/>
    </xf>
    <xf numFmtId="164" fontId="11" fillId="0" borderId="1" xfId="20" applyFont="1" applyFill="1" applyBorder="1" applyAlignment="1" applyProtection="1">
      <alignment horizontal="center" vertical="center" wrapText="1"/>
      <protection/>
    </xf>
    <xf numFmtId="164" fontId="12" fillId="0" borderId="0" xfId="20" applyFont="1" applyBorder="1" applyAlignment="1" applyProtection="1">
      <alignment horizontal="left" vertical="center" wrapText="1"/>
      <protection/>
    </xf>
    <xf numFmtId="168" fontId="12" fillId="0" borderId="0" xfId="20" applyNumberFormat="1" applyFont="1" applyBorder="1" applyAlignment="1" applyProtection="1">
      <alignment horizontal="left" vertical="center" wrapText="1"/>
      <protection/>
    </xf>
    <xf numFmtId="164" fontId="11" fillId="2" borderId="0" xfId="20" applyFont="1" applyFill="1" applyBorder="1" applyAlignment="1" applyProtection="1">
      <alignment horizontal="right" vertical="center" wrapText="1"/>
      <protection/>
    </xf>
    <xf numFmtId="164" fontId="11" fillId="0" borderId="0" xfId="20" applyFont="1" applyBorder="1" applyAlignment="1" applyProtection="1">
      <alignment horizontal="right" vertical="center" wrapText="1"/>
      <protection/>
    </xf>
    <xf numFmtId="164" fontId="11" fillId="0" borderId="0" xfId="24" applyFont="1" applyBorder="1">
      <alignment/>
      <protection/>
    </xf>
    <xf numFmtId="164" fontId="11" fillId="2" borderId="0" xfId="20" applyFont="1" applyFill="1" applyBorder="1" applyAlignment="1" applyProtection="1">
      <alignment horizontal="left" vertical="center" wrapText="1"/>
      <protection/>
    </xf>
    <xf numFmtId="164" fontId="11" fillId="0" borderId="0" xfId="20" applyFont="1" applyBorder="1" applyAlignment="1" applyProtection="1">
      <alignment horizontal="left" vertical="center" wrapText="1"/>
      <protection/>
    </xf>
    <xf numFmtId="164" fontId="12" fillId="2" borderId="19" xfId="20" applyFont="1" applyFill="1" applyBorder="1" applyAlignment="1" applyProtection="1">
      <alignment horizontal="center" vertical="center" wrapText="1"/>
      <protection/>
    </xf>
    <xf numFmtId="164" fontId="12" fillId="0" borderId="1" xfId="20" applyFont="1" applyBorder="1" applyAlignment="1" applyProtection="1">
      <alignment horizontal="center"/>
      <protection/>
    </xf>
    <xf numFmtId="164" fontId="11" fillId="2" borderId="1" xfId="20" applyFont="1" applyFill="1" applyBorder="1" applyAlignment="1" applyProtection="1">
      <alignment horizontal="right" vertical="center" wrapText="1"/>
      <protection/>
    </xf>
    <xf numFmtId="164" fontId="11" fillId="0" borderId="1" xfId="20" applyFont="1" applyBorder="1" applyAlignment="1" applyProtection="1">
      <alignment horizontal="right" vertical="center" wrapText="1"/>
      <protection/>
    </xf>
    <xf numFmtId="164" fontId="11" fillId="0" borderId="1" xfId="20" applyFont="1" applyBorder="1" applyAlignment="1" applyProtection="1">
      <alignment horizontal="right"/>
      <protection/>
    </xf>
    <xf numFmtId="164" fontId="11" fillId="0" borderId="1" xfId="20" applyFont="1" applyBorder="1" applyAlignment="1" applyProtection="1">
      <alignment vertical="center" wrapText="1"/>
      <protection/>
    </xf>
    <xf numFmtId="171" fontId="11" fillId="5" borderId="1" xfId="20" applyNumberFormat="1" applyFont="1" applyFill="1" applyBorder="1" applyAlignment="1" applyProtection="1">
      <alignment horizontal="right" vertical="center" wrapText="1"/>
      <protection locked="0"/>
    </xf>
    <xf numFmtId="171" fontId="11" fillId="3" borderId="1" xfId="20" applyNumberFormat="1" applyFont="1" applyFill="1" applyBorder="1" applyAlignment="1" applyProtection="1">
      <alignment horizontal="right"/>
      <protection locked="0"/>
    </xf>
    <xf numFmtId="171" fontId="11" fillId="5" borderId="1" xfId="20" applyNumberFormat="1" applyFont="1" applyFill="1" applyBorder="1" applyAlignment="1" applyProtection="1">
      <alignment horizontal="right"/>
      <protection locked="0"/>
    </xf>
    <xf numFmtId="171" fontId="11" fillId="0" borderId="1" xfId="20" applyNumberFormat="1" applyFont="1" applyBorder="1" applyAlignment="1" applyProtection="1">
      <alignment horizontal="right"/>
      <protection/>
    </xf>
    <xf numFmtId="168" fontId="16" fillId="0" borderId="1" xfId="20" applyNumberFormat="1" applyFont="1" applyBorder="1" applyAlignment="1" applyProtection="1">
      <alignment horizontal="center" vertical="center" wrapText="1"/>
      <protection/>
    </xf>
    <xf numFmtId="164" fontId="11" fillId="0" borderId="1" xfId="20" applyFont="1" applyFill="1" applyBorder="1" applyAlignment="1" applyProtection="1">
      <alignment horizontal="right" vertical="center" wrapText="1"/>
      <protection/>
    </xf>
    <xf numFmtId="168" fontId="11" fillId="0" borderId="0" xfId="20" applyNumberFormat="1" applyFont="1" applyBorder="1" applyAlignment="1" applyProtection="1">
      <alignment horizontal="center" vertical="center" wrapText="1"/>
      <protection/>
    </xf>
    <xf numFmtId="171" fontId="11" fillId="2" borderId="0" xfId="20" applyNumberFormat="1" applyFont="1" applyFill="1" applyBorder="1" applyAlignment="1" applyProtection="1">
      <alignment horizontal="left" vertical="center" wrapText="1"/>
      <protection/>
    </xf>
    <xf numFmtId="171" fontId="11" fillId="0" borderId="0" xfId="20" applyNumberFormat="1" applyFont="1" applyBorder="1" applyAlignment="1" applyProtection="1">
      <alignment horizontal="left" vertical="center" wrapText="1"/>
      <protection/>
    </xf>
    <xf numFmtId="171" fontId="11" fillId="0" borderId="0" xfId="20" applyNumberFormat="1" applyFont="1" applyBorder="1" applyProtection="1">
      <alignment/>
      <protection/>
    </xf>
    <xf numFmtId="164" fontId="12" fillId="0" borderId="0" xfId="20" applyFont="1" applyBorder="1" applyAlignment="1" applyProtection="1">
      <alignment horizontal="center"/>
      <protection/>
    </xf>
    <xf numFmtId="164" fontId="12" fillId="0" borderId="0" xfId="24" applyFont="1" applyAlignment="1" applyProtection="1">
      <alignment horizontal="center"/>
      <protection/>
    </xf>
    <xf numFmtId="164" fontId="12" fillId="0" borderId="0" xfId="24" applyFont="1" applyAlignment="1">
      <alignment horizontal="center"/>
      <protection/>
    </xf>
    <xf numFmtId="171" fontId="11" fillId="0" borderId="1" xfId="20" applyNumberFormat="1" applyFont="1" applyFill="1" applyBorder="1" applyAlignment="1" applyProtection="1">
      <alignment horizontal="right"/>
      <protection/>
    </xf>
    <xf numFmtId="164" fontId="13" fillId="0" borderId="1" xfId="20" applyFont="1" applyBorder="1" applyAlignment="1" applyProtection="1">
      <alignment horizontal="left" vertical="center" wrapText="1"/>
      <protection/>
    </xf>
    <xf numFmtId="164" fontId="13" fillId="0" borderId="0" xfId="20" applyFont="1" applyBorder="1" applyAlignment="1" applyProtection="1">
      <alignment horizontal="left" vertical="center" wrapText="1"/>
      <protection/>
    </xf>
    <xf numFmtId="168" fontId="13" fillId="0" borderId="0" xfId="20" applyNumberFormat="1" applyFont="1" applyBorder="1" applyAlignment="1" applyProtection="1">
      <alignment horizontal="left" vertical="center" wrapText="1"/>
      <protection/>
    </xf>
    <xf numFmtId="164" fontId="12" fillId="2" borderId="0" xfId="20" applyFont="1" applyFill="1" applyBorder="1" applyAlignment="1" applyProtection="1">
      <alignment horizontal="left" vertical="center" wrapText="1"/>
      <protection/>
    </xf>
    <xf numFmtId="168" fontId="11" fillId="0" borderId="0" xfId="20" applyNumberFormat="1" applyFont="1" applyBorder="1" applyAlignment="1" applyProtection="1">
      <alignment horizontal="left" vertical="center" wrapText="1"/>
      <protection/>
    </xf>
    <xf numFmtId="164" fontId="12" fillId="0" borderId="0" xfId="20" applyFont="1" applyBorder="1" applyAlignment="1" applyProtection="1">
      <alignment horizontal="left" vertical="center" wrapText="1"/>
      <protection locked="0"/>
    </xf>
    <xf numFmtId="164" fontId="11" fillId="0" borderId="0" xfId="20" applyFont="1" applyAlignment="1" applyProtection="1">
      <alignment horizontal="left" vertical="center" wrapText="1"/>
      <protection locked="0"/>
    </xf>
    <xf numFmtId="168" fontId="11" fillId="0" borderId="0" xfId="20" applyNumberFormat="1" applyFont="1" applyAlignment="1" applyProtection="1">
      <alignment horizontal="left" vertical="center" wrapText="1"/>
      <protection locked="0"/>
    </xf>
    <xf numFmtId="164" fontId="11" fillId="2" borderId="0" xfId="20" applyFont="1" applyFill="1" applyAlignment="1" applyProtection="1">
      <alignment horizontal="left" vertical="center" wrapText="1"/>
      <protection locked="0"/>
    </xf>
    <xf numFmtId="164" fontId="11" fillId="0" borderId="0" xfId="20" applyFont="1" applyProtection="1">
      <alignment/>
      <protection locked="0"/>
    </xf>
    <xf numFmtId="164" fontId="11" fillId="2" borderId="0" xfId="24" applyFont="1" applyFill="1" applyProtection="1">
      <alignment/>
      <protection locked="0"/>
    </xf>
    <xf numFmtId="164" fontId="11" fillId="0" borderId="0" xfId="24" applyFont="1" applyFill="1">
      <alignment/>
      <protection/>
    </xf>
    <xf numFmtId="164" fontId="12" fillId="0" borderId="0" xfId="23" applyFont="1" applyBorder="1" applyAlignment="1" applyProtection="1">
      <alignment horizontal="center"/>
      <protection locked="0"/>
    </xf>
    <xf numFmtId="164" fontId="10" fillId="0" borderId="0" xfId="23" applyFont="1" applyBorder="1" applyAlignment="1" applyProtection="1">
      <alignment horizontal="left"/>
      <protection/>
    </xf>
    <xf numFmtId="164" fontId="12" fillId="0" borderId="0" xfId="23" applyFont="1" applyBorder="1" applyAlignment="1" applyProtection="1">
      <alignment horizontal="left"/>
      <protection/>
    </xf>
    <xf numFmtId="164" fontId="12" fillId="0" borderId="0" xfId="23" applyFont="1" applyAlignment="1" applyProtection="1">
      <alignment horizontal="center"/>
      <protection/>
    </xf>
    <xf numFmtId="164" fontId="3" fillId="0" borderId="0" xfId="23" applyFont="1" applyAlignment="1" applyProtection="1">
      <alignment horizontal="left"/>
      <protection/>
    </xf>
    <xf numFmtId="164" fontId="12" fillId="0" borderId="0" xfId="23" applyFont="1" applyAlignment="1" applyProtection="1">
      <alignment horizontal="left"/>
      <protection/>
    </xf>
    <xf numFmtId="166" fontId="4" fillId="0" borderId="0" xfId="15" applyNumberFormat="1" applyFont="1" applyFill="1" applyBorder="1" applyAlignment="1" applyProtection="1">
      <alignment vertical="top"/>
      <protection locked="0"/>
    </xf>
    <xf numFmtId="164" fontId="11" fillId="0" borderId="0" xfId="23" applyFont="1" applyBorder="1" applyAlignment="1" applyProtection="1">
      <alignment horizontal="right" wrapText="1"/>
      <protection/>
    </xf>
    <xf numFmtId="164" fontId="11" fillId="0" borderId="0" xfId="23" applyFont="1" applyBorder="1" applyAlignment="1" applyProtection="1">
      <alignment horizontal="center" wrapText="1"/>
      <protection/>
    </xf>
    <xf numFmtId="164" fontId="11" fillId="0" borderId="0" xfId="23" applyFont="1" applyProtection="1">
      <alignment/>
      <protection/>
    </xf>
    <xf numFmtId="164" fontId="12" fillId="0" borderId="0" xfId="23" applyFont="1" applyAlignment="1" applyProtection="1">
      <alignment horizontal="left" vertical="center" wrapText="1"/>
      <protection/>
    </xf>
    <xf numFmtId="164" fontId="12" fillId="0" borderId="1" xfId="23" applyFont="1" applyBorder="1" applyAlignment="1" applyProtection="1">
      <alignment horizontal="center" vertical="center" wrapText="1"/>
      <protection/>
    </xf>
    <xf numFmtId="168" fontId="12" fillId="0" borderId="1" xfId="23" applyNumberFormat="1" applyFont="1" applyBorder="1" applyAlignment="1" applyProtection="1">
      <alignment horizontal="center" vertical="center" wrapText="1"/>
      <protection/>
    </xf>
    <xf numFmtId="164" fontId="12" fillId="0" borderId="0" xfId="24" applyFont="1" applyFill="1">
      <alignment/>
      <protection/>
    </xf>
    <xf numFmtId="164" fontId="12" fillId="0" borderId="1" xfId="23" applyFont="1" applyBorder="1" applyAlignment="1" applyProtection="1">
      <alignment horizontal="center"/>
      <protection/>
    </xf>
    <xf numFmtId="164" fontId="12" fillId="0" borderId="1" xfId="23" applyFont="1" applyBorder="1" applyAlignment="1" applyProtection="1">
      <alignment wrapText="1"/>
      <protection/>
    </xf>
    <xf numFmtId="168" fontId="12" fillId="2" borderId="1" xfId="23" applyNumberFormat="1" applyFont="1" applyFill="1" applyBorder="1" applyAlignment="1" applyProtection="1">
      <alignment wrapText="1"/>
      <protection/>
    </xf>
    <xf numFmtId="164" fontId="11" fillId="2" borderId="1" xfId="23" applyFont="1" applyFill="1" applyBorder="1" applyAlignment="1" applyProtection="1">
      <alignment horizontal="left" vertical="center" wrapText="1"/>
      <protection/>
    </xf>
    <xf numFmtId="164" fontId="11" fillId="2" borderId="1" xfId="23" applyFont="1" applyFill="1" applyBorder="1" applyAlignment="1" applyProtection="1">
      <alignment horizontal="right" vertical="center" wrapText="1"/>
      <protection/>
    </xf>
    <xf numFmtId="164" fontId="11" fillId="0" borderId="1" xfId="23" applyFont="1" applyBorder="1" applyProtection="1">
      <alignment/>
      <protection/>
    </xf>
    <xf numFmtId="168" fontId="11" fillId="0" borderId="1" xfId="23" applyNumberFormat="1" applyFont="1" applyBorder="1" applyAlignment="1" applyProtection="1">
      <alignment horizontal="center" vertical="center" wrapText="1"/>
      <protection/>
    </xf>
    <xf numFmtId="164" fontId="11" fillId="0" borderId="1" xfId="23" applyFont="1" applyFill="1" applyBorder="1" applyAlignment="1" applyProtection="1">
      <alignment horizontal="right" vertical="center" wrapText="1"/>
      <protection/>
    </xf>
    <xf numFmtId="171" fontId="11" fillId="3" borderId="1" xfId="23" applyNumberFormat="1" applyFont="1" applyFill="1" applyBorder="1" applyAlignment="1" applyProtection="1">
      <alignment vertical="center" wrapText="1"/>
      <protection locked="0"/>
    </xf>
    <xf numFmtId="171" fontId="11" fillId="0" borderId="1" xfId="23" applyNumberFormat="1" applyFont="1" applyFill="1" applyBorder="1" applyAlignment="1" applyProtection="1">
      <alignment horizontal="right" vertical="center" wrapText="1"/>
      <protection/>
    </xf>
    <xf numFmtId="17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171" fontId="11" fillId="3" borderId="1" xfId="23" applyNumberFormat="1" applyFont="1" applyFill="1" applyBorder="1" applyAlignment="1" applyProtection="1">
      <alignment horizontal="right" vertical="center" wrapText="1"/>
      <protection locked="0"/>
    </xf>
    <xf numFmtId="171" fontId="11" fillId="3" borderId="1" xfId="23" applyNumberFormat="1" applyFont="1" applyFill="1" applyBorder="1" applyAlignment="1" applyProtection="1">
      <alignment horizontal="right" vertical="center" wrapText="1"/>
      <protection/>
    </xf>
    <xf numFmtId="164" fontId="11" fillId="0" borderId="0" xfId="24" applyFont="1" applyFill="1" applyProtection="1">
      <alignment/>
      <protection/>
    </xf>
    <xf numFmtId="164" fontId="11" fillId="0" borderId="1" xfId="23" applyFont="1" applyBorder="1" applyAlignment="1" applyProtection="1">
      <alignment/>
      <protection/>
    </xf>
    <xf numFmtId="164" fontId="11" fillId="0" borderId="1" xfId="23" applyFont="1" applyBorder="1" applyAlignment="1" applyProtection="1">
      <alignment wrapText="1"/>
      <protection/>
    </xf>
    <xf numFmtId="168" fontId="11" fillId="0" borderId="1" xfId="23" applyNumberFormat="1" applyFont="1" applyBorder="1" applyAlignment="1" applyProtection="1">
      <alignment horizontal="center" vertical="center"/>
      <protection/>
    </xf>
    <xf numFmtId="171" fontId="11" fillId="3" borderId="1" xfId="23" applyNumberFormat="1" applyFont="1" applyFill="1" applyBorder="1" applyAlignment="1" applyProtection="1">
      <alignment vertical="center"/>
      <protection locked="0"/>
    </xf>
    <xf numFmtId="171" fontId="11" fillId="3" borderId="1" xfId="23" applyNumberFormat="1" applyFont="1" applyFill="1" applyBorder="1" applyAlignment="1" applyProtection="1">
      <alignment horizontal="center" vertical="center"/>
      <protection locked="0"/>
    </xf>
    <xf numFmtId="171" fontId="11" fillId="3" borderId="1" xfId="23" applyNumberFormat="1" applyFont="1" applyFill="1" applyBorder="1" applyAlignment="1" applyProtection="1">
      <alignment horizontal="right" vertical="center"/>
      <protection locked="0"/>
    </xf>
    <xf numFmtId="164" fontId="11" fillId="0" borderId="0" xfId="24" applyFont="1" applyFill="1" applyAlignment="1" applyProtection="1">
      <alignment/>
      <protection/>
    </xf>
    <xf numFmtId="164" fontId="11" fillId="0" borderId="0" xfId="24" applyFont="1" applyFill="1" applyAlignment="1">
      <alignment/>
      <protection/>
    </xf>
    <xf numFmtId="164" fontId="11" fillId="0" borderId="1" xfId="23" applyFont="1" applyBorder="1" applyAlignment="1" applyProtection="1">
      <alignment vertical="center" wrapText="1"/>
      <protection/>
    </xf>
    <xf numFmtId="164" fontId="11" fillId="6" borderId="1" xfId="23" applyFont="1" applyFill="1" applyBorder="1" applyProtection="1">
      <alignment/>
      <protection/>
    </xf>
    <xf numFmtId="164" fontId="13" fillId="6" borderId="1" xfId="23" applyFont="1" applyFill="1" applyBorder="1" applyAlignment="1" applyProtection="1">
      <alignment horizontal="right"/>
      <protection/>
    </xf>
    <xf numFmtId="168" fontId="13" fillId="6" borderId="1" xfId="23" applyNumberFormat="1" applyFont="1" applyFill="1" applyBorder="1" applyAlignment="1" applyProtection="1">
      <alignment horizontal="center" vertical="center" wrapText="1"/>
      <protection/>
    </xf>
    <xf numFmtId="164" fontId="13" fillId="6" borderId="1" xfId="23" applyFont="1" applyFill="1" applyBorder="1" applyAlignment="1" applyProtection="1">
      <alignment horizontal="right" vertical="center" wrapText="1"/>
      <protection/>
    </xf>
    <xf numFmtId="171" fontId="13" fillId="6" borderId="1" xfId="23" applyNumberFormat="1" applyFont="1" applyFill="1" applyBorder="1" applyAlignment="1" applyProtection="1">
      <alignment vertical="center" wrapText="1"/>
      <protection/>
    </xf>
    <xf numFmtId="164" fontId="13" fillId="6" borderId="1" xfId="23" applyFont="1" applyFill="1" applyBorder="1" applyAlignment="1" applyProtection="1">
      <alignment horizontal="center" vertical="center" wrapText="1"/>
      <protection/>
    </xf>
    <xf numFmtId="171" fontId="11" fillId="6" borderId="1" xfId="23" applyNumberFormat="1" applyFont="1" applyFill="1" applyBorder="1" applyAlignment="1" applyProtection="1">
      <alignment horizontal="right" vertical="center" wrapText="1"/>
      <protection/>
    </xf>
    <xf numFmtId="171" fontId="13" fillId="6" borderId="1" xfId="23" applyNumberFormat="1" applyFont="1" applyFill="1" applyBorder="1" applyAlignment="1" applyProtection="1">
      <alignment horizontal="right" vertical="center" wrapText="1"/>
      <protection/>
    </xf>
    <xf numFmtId="164" fontId="12" fillId="6" borderId="1" xfId="23" applyFont="1" applyFill="1" applyBorder="1" applyProtection="1">
      <alignment/>
      <protection/>
    </xf>
    <xf numFmtId="164" fontId="12" fillId="6" borderId="1" xfId="23" applyFont="1" applyFill="1" applyBorder="1" applyAlignment="1" applyProtection="1">
      <alignment horizontal="left"/>
      <protection/>
    </xf>
    <xf numFmtId="164" fontId="11" fillId="6" borderId="1" xfId="23" applyFont="1" applyFill="1" applyBorder="1" applyAlignment="1" applyProtection="1">
      <alignment horizontal="right" vertical="center" wrapText="1"/>
      <protection/>
    </xf>
    <xf numFmtId="171" fontId="13" fillId="6" borderId="1" xfId="23" applyNumberFormat="1" applyFont="1" applyFill="1" applyBorder="1" applyAlignment="1" applyProtection="1">
      <alignment vertical="center" wrapText="1"/>
      <protection locked="0"/>
    </xf>
    <xf numFmtId="171" fontId="13" fillId="6" borderId="1" xfId="23" applyNumberFormat="1" applyFont="1" applyFill="1" applyBorder="1" applyAlignment="1" applyProtection="1">
      <alignment horizontal="center" vertical="center" wrapText="1"/>
      <protection locked="0"/>
    </xf>
    <xf numFmtId="171" fontId="13" fillId="6" borderId="1" xfId="23" applyNumberFormat="1" applyFont="1" applyFill="1" applyBorder="1" applyAlignment="1" applyProtection="1">
      <alignment horizontal="right" vertical="center" wrapText="1"/>
      <protection locked="0"/>
    </xf>
    <xf numFmtId="164" fontId="12" fillId="0" borderId="1" xfId="23" applyFont="1" applyBorder="1" applyAlignment="1" applyProtection="1">
      <alignment vertical="top" wrapText="1"/>
      <protection/>
    </xf>
    <xf numFmtId="164" fontId="12" fillId="0" borderId="1" xfId="23" applyFont="1" applyBorder="1" applyAlignment="1" applyProtection="1">
      <alignment horizontal="left"/>
      <protection/>
    </xf>
    <xf numFmtId="168" fontId="13" fillId="0" borderId="1" xfId="23" applyNumberFormat="1" applyFont="1" applyBorder="1" applyAlignment="1" applyProtection="1">
      <alignment horizontal="center" vertical="center" wrapText="1"/>
      <protection/>
    </xf>
    <xf numFmtId="171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71" fontId="13" fillId="3" borderId="1" xfId="23" applyNumberFormat="1" applyFont="1" applyFill="1" applyBorder="1" applyAlignment="1" applyProtection="1">
      <alignment vertical="center" wrapText="1"/>
      <protection locked="0"/>
    </xf>
    <xf numFmtId="17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23" applyFont="1" applyBorder="1" applyAlignment="1" applyProtection="1">
      <alignment horizontal="left" vertical="center" wrapText="1"/>
      <protection/>
    </xf>
    <xf numFmtId="171" fontId="11" fillId="0" borderId="1" xfId="23" applyNumberFormat="1" applyFont="1" applyBorder="1" applyAlignment="1" applyProtection="1">
      <alignment horizontal="right" vertical="center" wrapText="1"/>
      <protection/>
    </xf>
    <xf numFmtId="171" fontId="11" fillId="0" borderId="1" xfId="23" applyNumberFormat="1" applyFont="1" applyBorder="1" applyAlignment="1" applyProtection="1">
      <alignment vertical="center" wrapText="1"/>
      <protection/>
    </xf>
    <xf numFmtId="171" fontId="11" fillId="0" borderId="1" xfId="23" applyNumberFormat="1" applyFont="1" applyBorder="1" applyAlignment="1" applyProtection="1">
      <alignment horizontal="center" vertical="center" wrapText="1"/>
      <protection/>
    </xf>
    <xf numFmtId="164" fontId="11" fillId="3" borderId="1" xfId="23" applyFont="1" applyFill="1" applyBorder="1" applyAlignment="1" applyProtection="1">
      <alignment horizontal="right" vertical="center" wrapText="1"/>
      <protection/>
    </xf>
    <xf numFmtId="164" fontId="11" fillId="0" borderId="1" xfId="23" applyFont="1" applyBorder="1" applyAlignment="1" applyProtection="1">
      <alignment horizontal="left" vertical="center" wrapText="1"/>
      <protection/>
    </xf>
    <xf numFmtId="168" fontId="13" fillId="6" borderId="11" xfId="23" applyNumberFormat="1" applyFont="1" applyFill="1" applyBorder="1" applyAlignment="1" applyProtection="1">
      <alignment horizontal="center" vertical="center" wrapText="1"/>
      <protection/>
    </xf>
    <xf numFmtId="171" fontId="13" fillId="6" borderId="11" xfId="23" applyNumberFormat="1" applyFont="1" applyFill="1" applyBorder="1" applyAlignment="1" applyProtection="1">
      <alignment horizontal="right" vertical="center" wrapText="1"/>
      <protection/>
    </xf>
    <xf numFmtId="164" fontId="13" fillId="6" borderId="11" xfId="23" applyFont="1" applyFill="1" applyBorder="1" applyAlignment="1" applyProtection="1">
      <alignment horizontal="center" vertical="center" wrapText="1"/>
      <protection/>
    </xf>
    <xf numFmtId="164" fontId="11" fillId="6" borderId="11" xfId="23" applyFont="1" applyFill="1" applyBorder="1" applyAlignment="1" applyProtection="1">
      <alignment horizontal="right" vertical="center" wrapText="1"/>
      <protection/>
    </xf>
    <xf numFmtId="164" fontId="13" fillId="6" borderId="11" xfId="23" applyFont="1" applyFill="1" applyBorder="1" applyAlignment="1" applyProtection="1">
      <alignment horizontal="right" vertical="center" wrapText="1"/>
      <protection/>
    </xf>
    <xf numFmtId="171" fontId="11" fillId="6" borderId="11" xfId="23" applyNumberFormat="1" applyFont="1" applyFill="1" applyBorder="1" applyAlignment="1" applyProtection="1">
      <alignment horizontal="right" vertical="center" wrapText="1"/>
      <protection/>
    </xf>
    <xf numFmtId="164" fontId="12" fillId="0" borderId="9" xfId="23" applyFont="1" applyBorder="1" applyAlignment="1" applyProtection="1">
      <alignment wrapText="1"/>
      <protection/>
    </xf>
    <xf numFmtId="168" fontId="11" fillId="2" borderId="9" xfId="23" applyNumberFormat="1" applyFont="1" applyFill="1" applyBorder="1" applyAlignment="1" applyProtection="1">
      <alignment horizontal="center" vertical="center" wrapText="1"/>
      <protection/>
    </xf>
    <xf numFmtId="171" fontId="11" fillId="2" borderId="22" xfId="23" applyNumberFormat="1" applyFont="1" applyFill="1" applyBorder="1" applyAlignment="1" applyProtection="1">
      <alignment vertical="center" wrapText="1"/>
      <protection/>
    </xf>
    <xf numFmtId="171" fontId="11" fillId="2" borderId="22" xfId="23" applyNumberFormat="1" applyFont="1" applyFill="1" applyBorder="1" applyAlignment="1" applyProtection="1">
      <alignment horizontal="center" vertical="center" wrapText="1"/>
      <protection/>
    </xf>
    <xf numFmtId="171" fontId="11" fillId="2" borderId="22" xfId="23" applyNumberFormat="1" applyFont="1" applyFill="1" applyBorder="1" applyAlignment="1" applyProtection="1">
      <alignment horizontal="left" vertical="center" wrapText="1"/>
      <protection/>
    </xf>
    <xf numFmtId="171" fontId="11" fillId="2" borderId="22" xfId="23" applyNumberFormat="1" applyFont="1" applyFill="1" applyBorder="1" applyAlignment="1" applyProtection="1">
      <alignment horizontal="right" vertical="center" wrapText="1"/>
      <protection/>
    </xf>
    <xf numFmtId="171" fontId="11" fillId="2" borderId="19" xfId="23" applyNumberFormat="1" applyFont="1" applyFill="1" applyBorder="1" applyAlignment="1" applyProtection="1">
      <alignment horizontal="center" vertical="center" wrapText="1"/>
      <protection/>
    </xf>
    <xf numFmtId="164" fontId="16" fillId="0" borderId="1" xfId="23" applyFont="1" applyBorder="1" applyAlignment="1" applyProtection="1">
      <alignment wrapText="1"/>
      <protection/>
    </xf>
    <xf numFmtId="168" fontId="11" fillId="0" borderId="13" xfId="23" applyNumberFormat="1" applyFont="1" applyBorder="1" applyAlignment="1" applyProtection="1">
      <alignment horizontal="center" vertical="center" wrapText="1"/>
      <protection/>
    </xf>
    <xf numFmtId="164" fontId="11" fillId="0" borderId="13" xfId="23" applyFont="1" applyBorder="1" applyAlignment="1" applyProtection="1">
      <alignment vertical="center" wrapText="1"/>
      <protection/>
    </xf>
    <xf numFmtId="164" fontId="11" fillId="0" borderId="13" xfId="23" applyFont="1" applyFill="1" applyBorder="1" applyAlignment="1" applyProtection="1">
      <alignment horizontal="right" vertical="center" wrapText="1"/>
      <protection/>
    </xf>
    <xf numFmtId="164" fontId="11" fillId="0" borderId="13" xfId="23" applyFont="1" applyBorder="1" applyAlignment="1" applyProtection="1">
      <alignment horizontal="center" vertical="center" wrapText="1"/>
      <protection/>
    </xf>
    <xf numFmtId="164" fontId="11" fillId="0" borderId="13" xfId="23" applyFont="1" applyBorder="1" applyAlignment="1" applyProtection="1">
      <alignment horizontal="right" vertical="center" wrapText="1"/>
      <protection/>
    </xf>
    <xf numFmtId="171" fontId="11" fillId="3" borderId="1" xfId="23" applyNumberFormat="1" applyFont="1" applyFill="1" applyBorder="1" applyAlignment="1" applyProtection="1">
      <alignment horizontal="left" vertical="center" wrapText="1"/>
      <protection locked="0"/>
    </xf>
    <xf numFmtId="164" fontId="11" fillId="0" borderId="1" xfId="23" applyFont="1" applyBorder="1" applyAlignment="1" applyProtection="1">
      <alignment horizontal="center" vertical="center" wrapText="1"/>
      <protection/>
    </xf>
    <xf numFmtId="164" fontId="11" fillId="0" borderId="1" xfId="23" applyFont="1" applyBorder="1" applyAlignment="1" applyProtection="1">
      <alignment horizontal="right" vertical="center" wrapText="1"/>
      <protection/>
    </xf>
    <xf numFmtId="164" fontId="13" fillId="6" borderId="1" xfId="23" applyFont="1" applyFill="1" applyBorder="1" applyAlignment="1" applyProtection="1">
      <alignment vertical="center" wrapText="1"/>
      <protection/>
    </xf>
    <xf numFmtId="164" fontId="12" fillId="0" borderId="1" xfId="23" applyFont="1" applyBorder="1" applyProtection="1">
      <alignment/>
      <protection/>
    </xf>
    <xf numFmtId="171" fontId="12" fillId="6" borderId="1" xfId="23" applyNumberFormat="1" applyFont="1" applyFill="1" applyBorder="1" applyAlignment="1" applyProtection="1">
      <alignment horizontal="right" vertical="center" wrapText="1"/>
      <protection/>
    </xf>
    <xf numFmtId="164" fontId="11" fillId="0" borderId="0" xfId="23" applyFont="1" applyProtection="1">
      <alignment/>
      <protection locked="0"/>
    </xf>
    <xf numFmtId="171" fontId="11" fillId="0" borderId="0" xfId="23" applyNumberFormat="1" applyFont="1" applyAlignment="1" applyProtection="1">
      <alignment vertical="center" wrapText="1"/>
      <protection locked="0"/>
    </xf>
    <xf numFmtId="171" fontId="11" fillId="0" borderId="0" xfId="23" applyNumberFormat="1" applyFont="1" applyAlignment="1" applyProtection="1">
      <alignment horizontal="left" vertical="center" wrapText="1"/>
      <protection locked="0"/>
    </xf>
    <xf numFmtId="164" fontId="11" fillId="0" borderId="0" xfId="23" applyFont="1" applyAlignment="1" applyProtection="1">
      <alignment vertical="center" wrapText="1"/>
      <protection locked="0"/>
    </xf>
    <xf numFmtId="164" fontId="11" fillId="0" borderId="0" xfId="23" applyFont="1" applyAlignment="1" applyProtection="1">
      <alignment horizontal="left" vertical="center" wrapText="1"/>
      <protection locked="0"/>
    </xf>
    <xf numFmtId="164" fontId="12" fillId="0" borderId="0" xfId="23" applyFont="1" applyProtection="1">
      <alignment/>
      <protection locked="0"/>
    </xf>
    <xf numFmtId="164" fontId="11" fillId="0" borderId="0" xfId="23" applyFont="1" applyAlignment="1" applyProtection="1">
      <alignment/>
      <protection locked="0"/>
    </xf>
    <xf numFmtId="164" fontId="11" fillId="0" borderId="0" xfId="23" applyFont="1" applyBorder="1" applyAlignment="1" applyProtection="1">
      <alignment horizontal="center"/>
      <protection locked="0"/>
    </xf>
    <xf numFmtId="164" fontId="12" fillId="0" borderId="0" xfId="23" applyFont="1" applyBorder="1" applyAlignment="1" applyProtection="1">
      <alignment horizontal="left"/>
      <protection locked="0"/>
    </xf>
    <xf numFmtId="164" fontId="11" fillId="0" borderId="0" xfId="24" applyFont="1" applyAlignment="1" applyProtection="1">
      <alignment/>
      <protection locked="0"/>
    </xf>
    <xf numFmtId="164" fontId="11" fillId="0" borderId="0" xfId="24" applyFont="1" applyAlignment="1">
      <alignment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El. 7.3" xfId="20"/>
    <cellStyle name="Normal_El. 7.4" xfId="21"/>
    <cellStyle name="Normal_El. 7.5" xfId="22"/>
    <cellStyle name="Normal_El.7.2" xfId="23"/>
    <cellStyle name="Normal_Spravki_kod" xfId="24"/>
    <cellStyle name="Normal_Баланс" xfId="25"/>
    <cellStyle name="Normal_Отч.парич.поток" xfId="26"/>
    <cellStyle name="Normal_Отч.прих-разх" xfId="27"/>
    <cellStyle name="Normal_Отч.собств.кап.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122004\AROMA%20AG_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n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workbookViewId="0" topLeftCell="A25">
      <selection activeCell="B98" sqref="B98"/>
    </sheetView>
  </sheetViews>
  <sheetFormatPr defaultColWidth="9.140625" defaultRowHeight="12.75"/>
  <cols>
    <col min="1" max="1" width="33.00390625" style="1" customWidth="1"/>
    <col min="2" max="2" width="9.8515625" style="1" customWidth="1"/>
    <col min="3" max="3" width="15.00390625" style="2" customWidth="1"/>
    <col min="4" max="4" width="14.00390625" style="3" customWidth="1"/>
    <col min="5" max="5" width="40.140625" style="1" customWidth="1"/>
    <col min="6" max="6" width="9.421875" style="4" customWidth="1"/>
    <col min="7" max="7" width="13.7109375" style="2" customWidth="1"/>
    <col min="8" max="8" width="18.7109375" style="5" customWidth="1"/>
    <col min="9" max="9" width="3.421875" style="6" customWidth="1"/>
    <col min="10" max="16384" width="9.28125" style="6" customWidth="1"/>
  </cols>
  <sheetData>
    <row r="1" spans="1:8" ht="15">
      <c r="A1" s="7" t="s">
        <v>0</v>
      </c>
      <c r="B1" s="8"/>
      <c r="C1" s="9"/>
      <c r="D1" s="10"/>
      <c r="E1" s="11"/>
      <c r="F1" s="12"/>
      <c r="G1" s="13"/>
      <c r="H1" s="14"/>
    </row>
    <row r="2" spans="1:8" ht="15">
      <c r="A2" s="15"/>
      <c r="B2" s="15"/>
      <c r="C2" s="16"/>
      <c r="D2" s="17"/>
      <c r="E2" s="18"/>
      <c r="F2" s="12"/>
      <c r="G2" s="13"/>
      <c r="H2" s="14"/>
    </row>
    <row r="3" spans="1:8" ht="15" customHeight="1">
      <c r="A3" s="19" t="s">
        <v>1</v>
      </c>
      <c r="B3" s="19"/>
      <c r="C3" s="19"/>
      <c r="D3" s="19"/>
      <c r="E3" s="20" t="s">
        <v>2</v>
      </c>
      <c r="F3" s="21" t="s">
        <v>3</v>
      </c>
      <c r="G3" s="22"/>
      <c r="H3" s="23">
        <v>175349419</v>
      </c>
    </row>
    <row r="4" spans="1:8" ht="15" customHeight="1">
      <c r="A4" s="19" t="s">
        <v>4</v>
      </c>
      <c r="B4" s="19"/>
      <c r="C4" s="19"/>
      <c r="D4" s="19"/>
      <c r="E4" s="24" t="s">
        <v>5</v>
      </c>
      <c r="F4" s="25" t="s">
        <v>6</v>
      </c>
      <c r="G4" s="25"/>
      <c r="H4" s="26" t="s">
        <v>7</v>
      </c>
    </row>
    <row r="5" spans="1:8" ht="15" customHeight="1">
      <c r="A5" s="19" t="s">
        <v>8</v>
      </c>
      <c r="B5" s="19"/>
      <c r="C5" s="19"/>
      <c r="D5" s="19"/>
      <c r="E5" s="27" t="s">
        <v>9</v>
      </c>
      <c r="F5" s="12"/>
      <c r="G5" s="13"/>
      <c r="H5" s="28" t="s">
        <v>10</v>
      </c>
    </row>
    <row r="6" spans="1:8" ht="15.75">
      <c r="A6" s="19"/>
      <c r="B6" s="19"/>
      <c r="C6" s="29"/>
      <c r="D6" s="28"/>
      <c r="E6" s="30"/>
      <c r="F6" s="12"/>
      <c r="G6" s="13"/>
      <c r="H6" s="28"/>
    </row>
    <row r="7" spans="1:8" ht="42.75">
      <c r="A7" s="31" t="s">
        <v>11</v>
      </c>
      <c r="B7" s="32" t="s">
        <v>12</v>
      </c>
      <c r="C7" s="33" t="s">
        <v>13</v>
      </c>
      <c r="D7" s="34" t="s">
        <v>14</v>
      </c>
      <c r="E7" s="35" t="s">
        <v>15</v>
      </c>
      <c r="F7" s="32" t="s">
        <v>12</v>
      </c>
      <c r="G7" s="33" t="s">
        <v>16</v>
      </c>
      <c r="H7" s="36" t="s">
        <v>17</v>
      </c>
    </row>
    <row r="8" spans="1:8" ht="14.25">
      <c r="A8" s="37" t="s">
        <v>18</v>
      </c>
      <c r="B8" s="38" t="s">
        <v>19</v>
      </c>
      <c r="C8" s="39">
        <v>1</v>
      </c>
      <c r="D8" s="40">
        <v>2</v>
      </c>
      <c r="E8" s="41" t="s">
        <v>18</v>
      </c>
      <c r="F8" s="42" t="s">
        <v>19</v>
      </c>
      <c r="G8" s="39">
        <v>1</v>
      </c>
      <c r="H8" s="43">
        <v>2</v>
      </c>
    </row>
    <row r="9" spans="1:8" ht="15">
      <c r="A9" s="44" t="s">
        <v>20</v>
      </c>
      <c r="B9" s="45"/>
      <c r="C9" s="46"/>
      <c r="D9" s="47"/>
      <c r="E9" s="48" t="s">
        <v>21</v>
      </c>
      <c r="F9" s="49"/>
      <c r="G9" s="50"/>
      <c r="H9" s="50"/>
    </row>
    <row r="10" spans="1:8" ht="25.5">
      <c r="A10" s="51" t="s">
        <v>22</v>
      </c>
      <c r="B10" s="52"/>
      <c r="C10" s="46"/>
      <c r="D10" s="46"/>
      <c r="E10" s="53" t="s">
        <v>23</v>
      </c>
      <c r="F10" s="54"/>
      <c r="G10" s="50"/>
      <c r="H10" s="50"/>
    </row>
    <row r="11" spans="1:8" ht="15">
      <c r="A11" s="51" t="s">
        <v>24</v>
      </c>
      <c r="B11" s="55" t="s">
        <v>25</v>
      </c>
      <c r="C11" s="56"/>
      <c r="D11" s="56"/>
      <c r="E11" s="53" t="s">
        <v>26</v>
      </c>
      <c r="F11" s="57" t="s">
        <v>27</v>
      </c>
      <c r="G11" s="58">
        <v>650</v>
      </c>
      <c r="H11" s="58">
        <v>650</v>
      </c>
    </row>
    <row r="12" spans="1:8" ht="15">
      <c r="A12" s="51" t="s">
        <v>28</v>
      </c>
      <c r="B12" s="55" t="s">
        <v>29</v>
      </c>
      <c r="C12" s="56"/>
      <c r="D12" s="56"/>
      <c r="E12" s="53" t="s">
        <v>30</v>
      </c>
      <c r="F12" s="57" t="s">
        <v>31</v>
      </c>
      <c r="G12" s="59">
        <v>650</v>
      </c>
      <c r="H12" s="59">
        <v>650</v>
      </c>
    </row>
    <row r="13" spans="1:8" ht="15">
      <c r="A13" s="51" t="s">
        <v>32</v>
      </c>
      <c r="B13" s="55" t="s">
        <v>33</v>
      </c>
      <c r="C13" s="60"/>
      <c r="D13" s="60"/>
      <c r="E13" s="53" t="s">
        <v>34</v>
      </c>
      <c r="F13" s="57" t="s">
        <v>35</v>
      </c>
      <c r="G13" s="59"/>
      <c r="H13" s="59"/>
    </row>
    <row r="14" spans="1:8" ht="15">
      <c r="A14" s="51" t="s">
        <v>36</v>
      </c>
      <c r="B14" s="55" t="s">
        <v>37</v>
      </c>
      <c r="C14" s="56"/>
      <c r="D14" s="56"/>
      <c r="E14" s="61" t="s">
        <v>38</v>
      </c>
      <c r="F14" s="57" t="s">
        <v>39</v>
      </c>
      <c r="G14" s="59"/>
      <c r="H14" s="59"/>
    </row>
    <row r="15" spans="1:8" ht="15">
      <c r="A15" s="51" t="s">
        <v>40</v>
      </c>
      <c r="B15" s="55" t="s">
        <v>41</v>
      </c>
      <c r="C15" s="60"/>
      <c r="D15" s="60"/>
      <c r="E15" s="61" t="s">
        <v>42</v>
      </c>
      <c r="F15" s="57" t="s">
        <v>43</v>
      </c>
      <c r="G15" s="59"/>
      <c r="H15" s="59"/>
    </row>
    <row r="16" spans="1:8" ht="15">
      <c r="A16" s="51" t="s">
        <v>44</v>
      </c>
      <c r="B16" s="62" t="s">
        <v>45</v>
      </c>
      <c r="C16" s="56">
        <v>3</v>
      </c>
      <c r="D16" s="56">
        <v>5</v>
      </c>
      <c r="E16" s="61" t="s">
        <v>46</v>
      </c>
      <c r="F16" s="57" t="s">
        <v>47</v>
      </c>
      <c r="G16" s="59"/>
      <c r="H16" s="59"/>
    </row>
    <row r="17" spans="1:18" ht="38.25">
      <c r="A17" s="51" t="s">
        <v>48</v>
      </c>
      <c r="B17" s="55" t="s">
        <v>49</v>
      </c>
      <c r="C17" s="56"/>
      <c r="D17" s="56"/>
      <c r="E17" s="61" t="s">
        <v>50</v>
      </c>
      <c r="F17" s="63" t="s">
        <v>51</v>
      </c>
      <c r="G17" s="64">
        <f>G11</f>
        <v>650</v>
      </c>
      <c r="H17" s="64">
        <f>H11</f>
        <v>650</v>
      </c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spans="1:8" ht="15">
      <c r="A18" s="51" t="s">
        <v>52</v>
      </c>
      <c r="B18" s="55" t="s">
        <v>53</v>
      </c>
      <c r="C18" s="60"/>
      <c r="D18" s="60"/>
      <c r="E18" s="53" t="s">
        <v>54</v>
      </c>
      <c r="F18" s="66"/>
      <c r="G18" s="67"/>
      <c r="H18" s="67"/>
    </row>
    <row r="19" spans="1:15" ht="25.5">
      <c r="A19" s="51" t="s">
        <v>55</v>
      </c>
      <c r="B19" s="68" t="s">
        <v>56</v>
      </c>
      <c r="C19" s="69">
        <f>SUM(C11:C18)</f>
        <v>3</v>
      </c>
      <c r="D19" s="69">
        <f>SUM(D11:D18)</f>
        <v>5</v>
      </c>
      <c r="E19" s="53" t="s">
        <v>57</v>
      </c>
      <c r="F19" s="57" t="s">
        <v>58</v>
      </c>
      <c r="G19" s="59">
        <v>1</v>
      </c>
      <c r="H19" s="59">
        <v>1</v>
      </c>
      <c r="I19" s="65"/>
      <c r="J19" s="65"/>
      <c r="K19" s="65"/>
      <c r="L19" s="65"/>
      <c r="M19" s="65"/>
      <c r="N19" s="65"/>
      <c r="O19" s="65"/>
    </row>
    <row r="20" spans="1:8" ht="25.5">
      <c r="A20" s="51" t="s">
        <v>59</v>
      </c>
      <c r="B20" s="68" t="s">
        <v>60</v>
      </c>
      <c r="C20" s="56">
        <v>2745</v>
      </c>
      <c r="D20" s="56">
        <v>2745</v>
      </c>
      <c r="E20" s="53" t="s">
        <v>61</v>
      </c>
      <c r="F20" s="57" t="s">
        <v>62</v>
      </c>
      <c r="G20" s="59"/>
      <c r="H20" s="59"/>
    </row>
    <row r="21" spans="1:18" ht="15">
      <c r="A21" s="51" t="s">
        <v>63</v>
      </c>
      <c r="B21" s="70" t="s">
        <v>64</v>
      </c>
      <c r="C21" s="71"/>
      <c r="D21" s="71"/>
      <c r="E21" s="72" t="s">
        <v>65</v>
      </c>
      <c r="F21" s="57" t="s">
        <v>66</v>
      </c>
      <c r="G21" s="73">
        <v>239</v>
      </c>
      <c r="H21" s="73">
        <v>239</v>
      </c>
      <c r="I21" s="65"/>
      <c r="J21" s="65"/>
      <c r="K21" s="65"/>
      <c r="L21" s="65"/>
      <c r="M21" s="74"/>
      <c r="N21" s="65"/>
      <c r="O21" s="65"/>
      <c r="P21" s="65"/>
      <c r="Q21" s="65"/>
      <c r="R21" s="65"/>
    </row>
    <row r="22" spans="1:8" ht="15">
      <c r="A22" s="51" t="s">
        <v>67</v>
      </c>
      <c r="B22" s="55"/>
      <c r="C22" s="75"/>
      <c r="D22" s="75"/>
      <c r="E22" s="61" t="s">
        <v>68</v>
      </c>
      <c r="F22" s="57" t="s">
        <v>69</v>
      </c>
      <c r="G22" s="58">
        <v>239</v>
      </c>
      <c r="H22" s="58">
        <v>239</v>
      </c>
    </row>
    <row r="23" spans="1:13" ht="15">
      <c r="A23" s="51" t="s">
        <v>70</v>
      </c>
      <c r="B23" s="55" t="s">
        <v>71</v>
      </c>
      <c r="C23" s="71"/>
      <c r="D23" s="71"/>
      <c r="E23" s="76" t="s">
        <v>72</v>
      </c>
      <c r="F23" s="57" t="s">
        <v>73</v>
      </c>
      <c r="G23" s="59"/>
      <c r="H23" s="59"/>
      <c r="M23" s="77"/>
    </row>
    <row r="24" spans="1:8" ht="15">
      <c r="A24" s="51" t="s">
        <v>74</v>
      </c>
      <c r="B24" s="55" t="s">
        <v>75</v>
      </c>
      <c r="C24" s="56"/>
      <c r="D24" s="56"/>
      <c r="E24" s="53" t="s">
        <v>76</v>
      </c>
      <c r="F24" s="57" t="s">
        <v>77</v>
      </c>
      <c r="G24" s="59"/>
      <c r="H24" s="59"/>
    </row>
    <row r="25" spans="1:18" ht="15">
      <c r="A25" s="51" t="s">
        <v>78</v>
      </c>
      <c r="B25" s="55" t="s">
        <v>79</v>
      </c>
      <c r="C25" s="71"/>
      <c r="D25" s="71"/>
      <c r="E25" s="76" t="s">
        <v>80</v>
      </c>
      <c r="F25" s="63" t="s">
        <v>81</v>
      </c>
      <c r="G25" s="64">
        <f>G19+G21</f>
        <v>240</v>
      </c>
      <c r="H25" s="64">
        <f>H19+H21</f>
        <v>240</v>
      </c>
      <c r="I25" s="65"/>
      <c r="J25" s="65"/>
      <c r="K25" s="65"/>
      <c r="L25" s="65"/>
      <c r="M25" s="74"/>
      <c r="N25" s="65"/>
      <c r="O25" s="65"/>
      <c r="P25" s="65"/>
      <c r="Q25" s="65"/>
      <c r="R25" s="65"/>
    </row>
    <row r="26" spans="1:8" ht="15">
      <c r="A26" s="51" t="s">
        <v>82</v>
      </c>
      <c r="B26" s="55" t="s">
        <v>83</v>
      </c>
      <c r="C26" s="56"/>
      <c r="D26" s="56"/>
      <c r="E26" s="53" t="s">
        <v>84</v>
      </c>
      <c r="F26" s="66"/>
      <c r="G26" s="67"/>
      <c r="H26" s="67"/>
    </row>
    <row r="27" spans="1:18" ht="15">
      <c r="A27" s="51" t="s">
        <v>85</v>
      </c>
      <c r="B27" s="70" t="s">
        <v>86</v>
      </c>
      <c r="C27" s="78"/>
      <c r="D27" s="78"/>
      <c r="E27" s="76" t="s">
        <v>87</v>
      </c>
      <c r="F27" s="57" t="s">
        <v>88</v>
      </c>
      <c r="G27" s="73"/>
      <c r="H27" s="73"/>
      <c r="I27" s="65"/>
      <c r="J27" s="65"/>
      <c r="K27" s="65"/>
      <c r="L27" s="65"/>
      <c r="M27" s="74"/>
      <c r="N27" s="65"/>
      <c r="O27" s="65"/>
      <c r="P27" s="65"/>
      <c r="Q27" s="65"/>
      <c r="R27" s="65"/>
    </row>
    <row r="28" spans="1:8" ht="15">
      <c r="A28" s="51"/>
      <c r="B28" s="55"/>
      <c r="C28" s="75"/>
      <c r="D28" s="75"/>
      <c r="E28" s="53" t="s">
        <v>89</v>
      </c>
      <c r="F28" s="57" t="s">
        <v>90</v>
      </c>
      <c r="G28" s="79"/>
      <c r="H28" s="79"/>
    </row>
    <row r="29" spans="1:13" ht="15">
      <c r="A29" s="51" t="s">
        <v>91</v>
      </c>
      <c r="B29" s="55"/>
      <c r="C29" s="75"/>
      <c r="D29" s="75"/>
      <c r="E29" s="72" t="s">
        <v>92</v>
      </c>
      <c r="F29" s="57" t="s">
        <v>93</v>
      </c>
      <c r="G29" s="59">
        <v>-63</v>
      </c>
      <c r="H29" s="59">
        <v>-51</v>
      </c>
      <c r="M29" s="77"/>
    </row>
    <row r="30" spans="1:8" ht="25.5">
      <c r="A30" s="51" t="s">
        <v>94</v>
      </c>
      <c r="B30" s="55" t="s">
        <v>95</v>
      </c>
      <c r="C30" s="71"/>
      <c r="D30" s="71"/>
      <c r="E30" s="53" t="s">
        <v>96</v>
      </c>
      <c r="F30" s="57" t="s">
        <v>97</v>
      </c>
      <c r="G30" s="59"/>
      <c r="H30" s="59"/>
    </row>
    <row r="31" spans="1:13" ht="15">
      <c r="A31" s="51" t="s">
        <v>98</v>
      </c>
      <c r="B31" s="55" t="s">
        <v>99</v>
      </c>
      <c r="C31" s="71"/>
      <c r="D31" s="71"/>
      <c r="E31" s="76" t="s">
        <v>100</v>
      </c>
      <c r="F31" s="57" t="s">
        <v>101</v>
      </c>
      <c r="G31" s="58"/>
      <c r="H31" s="58"/>
      <c r="M31" s="77"/>
    </row>
    <row r="32" spans="1:15" ht="15">
      <c r="A32" s="51" t="s">
        <v>102</v>
      </c>
      <c r="B32" s="70" t="s">
        <v>103</v>
      </c>
      <c r="C32" s="80"/>
      <c r="D32" s="80"/>
      <c r="E32" s="61" t="s">
        <v>104</v>
      </c>
      <c r="F32" s="57" t="s">
        <v>105</v>
      </c>
      <c r="G32" s="59">
        <v>-11</v>
      </c>
      <c r="H32" s="59">
        <v>-12</v>
      </c>
      <c r="I32" s="65"/>
      <c r="J32" s="65"/>
      <c r="K32" s="65"/>
      <c r="L32" s="65"/>
      <c r="M32" s="65"/>
      <c r="N32" s="65"/>
      <c r="O32" s="65"/>
    </row>
    <row r="33" spans="1:18" ht="15">
      <c r="A33" s="51" t="s">
        <v>106</v>
      </c>
      <c r="B33" s="62"/>
      <c r="C33" s="75"/>
      <c r="D33" s="75"/>
      <c r="E33" s="76" t="s">
        <v>107</v>
      </c>
      <c r="F33" s="63" t="s">
        <v>108</v>
      </c>
      <c r="G33" s="75">
        <f>SUM(G28:G32)</f>
        <v>-74</v>
      </c>
      <c r="H33" s="75">
        <f>SUM(H28:H32)</f>
        <v>-63</v>
      </c>
      <c r="I33" s="65"/>
      <c r="J33" s="65"/>
      <c r="K33" s="65"/>
      <c r="L33" s="65"/>
      <c r="M33" s="65"/>
      <c r="N33" s="65"/>
      <c r="O33" s="65"/>
      <c r="P33" s="65"/>
      <c r="Q33" s="65"/>
      <c r="R33" s="65"/>
    </row>
    <row r="34" spans="1:14" ht="15">
      <c r="A34" s="51" t="s">
        <v>109</v>
      </c>
      <c r="B34" s="62" t="s">
        <v>110</v>
      </c>
      <c r="C34" s="78"/>
      <c r="D34" s="78"/>
      <c r="E34" s="53"/>
      <c r="F34" s="81"/>
      <c r="G34" s="82"/>
      <c r="H34" s="82"/>
      <c r="I34" s="65"/>
      <c r="J34" s="65"/>
      <c r="K34" s="65"/>
      <c r="L34" s="65"/>
      <c r="M34" s="65"/>
      <c r="N34" s="65"/>
    </row>
    <row r="35" spans="1:8" ht="15">
      <c r="A35" s="51" t="s">
        <v>111</v>
      </c>
      <c r="B35" s="55" t="s">
        <v>112</v>
      </c>
      <c r="C35" s="56"/>
      <c r="D35" s="56"/>
      <c r="E35" s="83"/>
      <c r="F35" s="84"/>
      <c r="G35" s="85"/>
      <c r="H35" s="85"/>
    </row>
    <row r="36" spans="1:18" ht="15">
      <c r="A36" s="51" t="s">
        <v>113</v>
      </c>
      <c r="B36" s="55" t="s">
        <v>114</v>
      </c>
      <c r="C36" s="56"/>
      <c r="D36" s="56"/>
      <c r="E36" s="53" t="s">
        <v>115</v>
      </c>
      <c r="F36" s="86" t="s">
        <v>116</v>
      </c>
      <c r="G36" s="64">
        <f>G17+G25+G33</f>
        <v>816</v>
      </c>
      <c r="H36" s="64">
        <f>H17+H25+H33</f>
        <v>827</v>
      </c>
      <c r="I36" s="65"/>
      <c r="J36" s="65"/>
      <c r="K36" s="65"/>
      <c r="L36" s="65"/>
      <c r="M36" s="65"/>
      <c r="N36" s="65"/>
      <c r="O36" s="65"/>
      <c r="P36" s="65"/>
      <c r="Q36" s="65"/>
      <c r="R36" s="65"/>
    </row>
    <row r="37" spans="1:13" ht="15">
      <c r="A37" s="51" t="s">
        <v>117</v>
      </c>
      <c r="B37" s="55" t="s">
        <v>118</v>
      </c>
      <c r="C37" s="56"/>
      <c r="D37" s="56"/>
      <c r="E37" s="53"/>
      <c r="F37" s="87"/>
      <c r="G37" s="82"/>
      <c r="H37" s="82"/>
      <c r="M37" s="77"/>
    </row>
    <row r="38" spans="1:8" ht="15">
      <c r="A38" s="51" t="s">
        <v>119</v>
      </c>
      <c r="B38" s="55" t="s">
        <v>120</v>
      </c>
      <c r="C38" s="56"/>
      <c r="D38" s="56"/>
      <c r="E38" s="88"/>
      <c r="F38" s="84"/>
      <c r="G38" s="85"/>
      <c r="H38" s="85"/>
    </row>
    <row r="39" spans="1:15" ht="15">
      <c r="A39" s="51" t="s">
        <v>121</v>
      </c>
      <c r="B39" s="89" t="s">
        <v>122</v>
      </c>
      <c r="C39" s="90"/>
      <c r="D39" s="90"/>
      <c r="E39" s="91" t="s">
        <v>123</v>
      </c>
      <c r="F39" s="86" t="s">
        <v>124</v>
      </c>
      <c r="G39" s="59"/>
      <c r="H39" s="59"/>
      <c r="I39" s="65"/>
      <c r="J39" s="65"/>
      <c r="K39" s="65"/>
      <c r="L39" s="65"/>
      <c r="M39" s="74"/>
      <c r="N39" s="65"/>
      <c r="O39" s="65"/>
    </row>
    <row r="40" spans="1:8" ht="15">
      <c r="A40" s="51" t="s">
        <v>125</v>
      </c>
      <c r="B40" s="89" t="s">
        <v>126</v>
      </c>
      <c r="C40" s="71"/>
      <c r="D40" s="71"/>
      <c r="E40" s="61"/>
      <c r="F40" s="87"/>
      <c r="G40" s="82"/>
      <c r="H40" s="82"/>
    </row>
    <row r="41" spans="1:8" ht="15">
      <c r="A41" s="51" t="s">
        <v>127</v>
      </c>
      <c r="B41" s="89" t="s">
        <v>128</v>
      </c>
      <c r="C41" s="71"/>
      <c r="D41" s="71"/>
      <c r="E41" s="91" t="s">
        <v>129</v>
      </c>
      <c r="F41" s="92"/>
      <c r="G41" s="93"/>
      <c r="H41" s="93"/>
    </row>
    <row r="42" spans="1:8" ht="15">
      <c r="A42" s="51" t="s">
        <v>130</v>
      </c>
      <c r="B42" s="89" t="s">
        <v>131</v>
      </c>
      <c r="C42" s="94"/>
      <c r="D42" s="94"/>
      <c r="E42" s="53" t="s">
        <v>132</v>
      </c>
      <c r="F42" s="84"/>
      <c r="G42" s="85"/>
      <c r="H42" s="85"/>
    </row>
    <row r="43" spans="1:13" ht="25.5">
      <c r="A43" s="51" t="s">
        <v>133</v>
      </c>
      <c r="B43" s="89" t="s">
        <v>134</v>
      </c>
      <c r="C43" s="71"/>
      <c r="D43" s="71"/>
      <c r="E43" s="61" t="s">
        <v>135</v>
      </c>
      <c r="F43" s="57" t="s">
        <v>136</v>
      </c>
      <c r="G43" s="58"/>
      <c r="H43" s="58"/>
      <c r="M43" s="77"/>
    </row>
    <row r="44" spans="1:8" ht="15">
      <c r="A44" s="51" t="s">
        <v>137</v>
      </c>
      <c r="B44" s="89" t="s">
        <v>138</v>
      </c>
      <c r="C44" s="56"/>
      <c r="D44" s="56"/>
      <c r="E44" s="95" t="s">
        <v>139</v>
      </c>
      <c r="F44" s="57" t="s">
        <v>140</v>
      </c>
      <c r="G44" s="58"/>
      <c r="H44" s="58"/>
    </row>
    <row r="45" spans="1:15" ht="15">
      <c r="A45" s="51" t="s">
        <v>141</v>
      </c>
      <c r="B45" s="68" t="s">
        <v>142</v>
      </c>
      <c r="C45" s="78"/>
      <c r="D45" s="78"/>
      <c r="E45" s="72" t="s">
        <v>143</v>
      </c>
      <c r="F45" s="57" t="s">
        <v>144</v>
      </c>
      <c r="G45" s="59"/>
      <c r="H45" s="59"/>
      <c r="I45" s="65"/>
      <c r="J45" s="65"/>
      <c r="K45" s="65"/>
      <c r="L45" s="65"/>
      <c r="M45" s="74"/>
      <c r="N45" s="65"/>
      <c r="O45" s="65"/>
    </row>
    <row r="46" spans="1:8" ht="15">
      <c r="A46" s="51" t="s">
        <v>145</v>
      </c>
      <c r="B46" s="55"/>
      <c r="C46" s="75"/>
      <c r="D46" s="75"/>
      <c r="E46" s="53" t="s">
        <v>146</v>
      </c>
      <c r="F46" s="57" t="s">
        <v>147</v>
      </c>
      <c r="G46" s="59"/>
      <c r="H46" s="59"/>
    </row>
    <row r="47" spans="1:13" ht="15">
      <c r="A47" s="51" t="s">
        <v>148</v>
      </c>
      <c r="B47" s="55" t="s">
        <v>149</v>
      </c>
      <c r="C47" s="60"/>
      <c r="D47" s="60"/>
      <c r="E47" s="72" t="s">
        <v>150</v>
      </c>
      <c r="F47" s="57" t="s">
        <v>151</v>
      </c>
      <c r="G47" s="79"/>
      <c r="H47" s="79"/>
      <c r="M47" s="77"/>
    </row>
    <row r="48" spans="1:8" ht="15">
      <c r="A48" s="51" t="s">
        <v>152</v>
      </c>
      <c r="B48" s="62" t="s">
        <v>153</v>
      </c>
      <c r="C48" s="71"/>
      <c r="D48" s="71"/>
      <c r="E48" s="53" t="s">
        <v>154</v>
      </c>
      <c r="F48" s="57" t="s">
        <v>155</v>
      </c>
      <c r="G48" s="58"/>
      <c r="H48" s="58"/>
    </row>
    <row r="49" spans="1:18" ht="15">
      <c r="A49" s="51" t="s">
        <v>156</v>
      </c>
      <c r="B49" s="55" t="s">
        <v>157</v>
      </c>
      <c r="C49" s="56"/>
      <c r="D49" s="56"/>
      <c r="E49" s="72" t="s">
        <v>55</v>
      </c>
      <c r="F49" s="63" t="s">
        <v>158</v>
      </c>
      <c r="G49" s="64">
        <f>SUM(G43:G48)</f>
        <v>0</v>
      </c>
      <c r="H49" s="64">
        <f>SUM(H43:H48)</f>
        <v>0</v>
      </c>
      <c r="I49" s="65"/>
      <c r="J49" s="65"/>
      <c r="K49" s="65"/>
      <c r="L49" s="65"/>
      <c r="M49" s="65"/>
      <c r="N49" s="65"/>
      <c r="O49" s="65"/>
      <c r="P49" s="65"/>
      <c r="Q49" s="65"/>
      <c r="R49" s="65"/>
    </row>
    <row r="50" spans="1:8" ht="15">
      <c r="A50" s="51" t="s">
        <v>82</v>
      </c>
      <c r="B50" s="55" t="s">
        <v>159</v>
      </c>
      <c r="C50" s="71"/>
      <c r="D50" s="71"/>
      <c r="E50" s="53"/>
      <c r="F50" s="57"/>
      <c r="G50" s="75"/>
      <c r="H50" s="75"/>
    </row>
    <row r="51" spans="1:15" ht="15">
      <c r="A51" s="51" t="s">
        <v>160</v>
      </c>
      <c r="B51" s="68" t="s">
        <v>161</v>
      </c>
      <c r="C51" s="69">
        <f>SUM(C47:C50)</f>
        <v>0</v>
      </c>
      <c r="D51" s="69">
        <f>SUM(D47:D50)</f>
        <v>0</v>
      </c>
      <c r="E51" s="72" t="s">
        <v>162</v>
      </c>
      <c r="F51" s="63" t="s">
        <v>163</v>
      </c>
      <c r="G51" s="59"/>
      <c r="H51" s="59"/>
      <c r="I51" s="65"/>
      <c r="J51" s="65"/>
      <c r="K51" s="65"/>
      <c r="L51" s="65"/>
      <c r="M51" s="65"/>
      <c r="N51" s="65"/>
      <c r="O51" s="65"/>
    </row>
    <row r="52" spans="1:8" ht="15">
      <c r="A52" s="51" t="s">
        <v>7</v>
      </c>
      <c r="B52" s="68"/>
      <c r="C52" s="75"/>
      <c r="D52" s="75"/>
      <c r="E52" s="53" t="s">
        <v>164</v>
      </c>
      <c r="F52" s="63" t="s">
        <v>165</v>
      </c>
      <c r="G52" s="59"/>
      <c r="H52" s="59"/>
    </row>
    <row r="53" spans="1:8" ht="15">
      <c r="A53" s="51" t="s">
        <v>166</v>
      </c>
      <c r="B53" s="68" t="s">
        <v>167</v>
      </c>
      <c r="C53" s="71"/>
      <c r="D53" s="71"/>
      <c r="E53" s="53" t="s">
        <v>168</v>
      </c>
      <c r="F53" s="63" t="s">
        <v>169</v>
      </c>
      <c r="G53" s="58"/>
      <c r="H53" s="58"/>
    </row>
    <row r="54" spans="1:8" ht="15">
      <c r="A54" s="51" t="s">
        <v>170</v>
      </c>
      <c r="B54" s="68" t="s">
        <v>171</v>
      </c>
      <c r="C54" s="71"/>
      <c r="D54" s="71"/>
      <c r="E54" s="53" t="s">
        <v>172</v>
      </c>
      <c r="F54" s="63" t="s">
        <v>173</v>
      </c>
      <c r="G54" s="59"/>
      <c r="H54" s="59"/>
    </row>
    <row r="55" spans="1:18" ht="25.5">
      <c r="A55" s="96" t="s">
        <v>174</v>
      </c>
      <c r="B55" s="97" t="s">
        <v>175</v>
      </c>
      <c r="C55" s="69">
        <f>C19+C20+C21+C27+C29+C45+C51</f>
        <v>2748</v>
      </c>
      <c r="D55" s="69">
        <f>D19+D20+D21+D27+D29+D45+D51</f>
        <v>2750</v>
      </c>
      <c r="E55" s="53" t="s">
        <v>176</v>
      </c>
      <c r="F55" s="86" t="s">
        <v>177</v>
      </c>
      <c r="G55" s="64">
        <f>G49+G53</f>
        <v>0</v>
      </c>
      <c r="H55" s="64">
        <f>H49+H53</f>
        <v>0</v>
      </c>
      <c r="I55" s="65"/>
      <c r="J55" s="65"/>
      <c r="K55" s="65"/>
      <c r="L55" s="65"/>
      <c r="M55" s="74"/>
      <c r="N55" s="65"/>
      <c r="O55" s="65"/>
      <c r="P55" s="65"/>
      <c r="Q55" s="65"/>
      <c r="R55" s="65"/>
    </row>
    <row r="56" spans="1:8" ht="15">
      <c r="A56" s="98" t="s">
        <v>178</v>
      </c>
      <c r="B56" s="62"/>
      <c r="C56" s="75"/>
      <c r="D56" s="75"/>
      <c r="E56" s="53"/>
      <c r="F56" s="99"/>
      <c r="G56" s="75"/>
      <c r="H56" s="75"/>
    </row>
    <row r="57" spans="1:13" ht="15">
      <c r="A57" s="51" t="s">
        <v>179</v>
      </c>
      <c r="B57" s="55"/>
      <c r="C57" s="75"/>
      <c r="D57" s="75"/>
      <c r="E57" s="100" t="s">
        <v>180</v>
      </c>
      <c r="F57" s="99"/>
      <c r="G57" s="75"/>
      <c r="H57" s="75"/>
      <c r="M57" s="77"/>
    </row>
    <row r="58" spans="1:8" ht="15">
      <c r="A58" s="51" t="s">
        <v>181</v>
      </c>
      <c r="B58" s="55" t="s">
        <v>182</v>
      </c>
      <c r="C58" s="60"/>
      <c r="D58" s="60"/>
      <c r="E58" s="53" t="s">
        <v>132</v>
      </c>
      <c r="F58" s="101"/>
      <c r="G58" s="75"/>
      <c r="H58" s="75"/>
    </row>
    <row r="59" spans="1:13" ht="25.5">
      <c r="A59" s="51" t="s">
        <v>183</v>
      </c>
      <c r="B59" s="55" t="s">
        <v>184</v>
      </c>
      <c r="C59" s="60"/>
      <c r="D59" s="60"/>
      <c r="E59" s="72" t="s">
        <v>185</v>
      </c>
      <c r="F59" s="57" t="s">
        <v>186</v>
      </c>
      <c r="G59" s="79"/>
      <c r="H59" s="79"/>
      <c r="M59" s="77"/>
    </row>
    <row r="60" spans="1:8" ht="15">
      <c r="A60" s="51" t="s">
        <v>187</v>
      </c>
      <c r="B60" s="55" t="s">
        <v>188</v>
      </c>
      <c r="C60" s="60"/>
      <c r="D60" s="60"/>
      <c r="E60" s="53" t="s">
        <v>189</v>
      </c>
      <c r="F60" s="57" t="s">
        <v>190</v>
      </c>
      <c r="G60" s="59"/>
      <c r="H60" s="59"/>
    </row>
    <row r="61" spans="1:18" ht="15">
      <c r="A61" s="51" t="s">
        <v>191</v>
      </c>
      <c r="B61" s="62" t="s">
        <v>192</v>
      </c>
      <c r="C61" s="60"/>
      <c r="D61" s="60"/>
      <c r="E61" s="61" t="s">
        <v>193</v>
      </c>
      <c r="F61" s="101" t="s">
        <v>194</v>
      </c>
      <c r="G61" s="58"/>
      <c r="H61" s="58"/>
      <c r="I61" s="65"/>
      <c r="J61" s="65"/>
      <c r="K61" s="65"/>
      <c r="L61" s="65"/>
      <c r="M61" s="74"/>
      <c r="N61" s="65"/>
      <c r="O61" s="65"/>
      <c r="P61" s="65"/>
      <c r="Q61" s="65"/>
      <c r="R61" s="65"/>
    </row>
    <row r="62" spans="1:8" ht="15">
      <c r="A62" s="51" t="s">
        <v>195</v>
      </c>
      <c r="B62" s="62" t="s">
        <v>196</v>
      </c>
      <c r="C62" s="56"/>
      <c r="D62" s="56"/>
      <c r="E62" s="61" t="s">
        <v>197</v>
      </c>
      <c r="F62" s="57" t="s">
        <v>198</v>
      </c>
      <c r="G62" s="58">
        <v>389</v>
      </c>
      <c r="H62" s="58">
        <v>384</v>
      </c>
    </row>
    <row r="63" spans="1:13" ht="15">
      <c r="A63" s="51" t="s">
        <v>199</v>
      </c>
      <c r="B63" s="55" t="s">
        <v>200</v>
      </c>
      <c r="C63" s="56"/>
      <c r="D63" s="56"/>
      <c r="E63" s="53" t="s">
        <v>201</v>
      </c>
      <c r="F63" s="57" t="s">
        <v>202</v>
      </c>
      <c r="G63" s="58"/>
      <c r="H63" s="58"/>
      <c r="M63" s="77"/>
    </row>
    <row r="64" spans="1:15" ht="15">
      <c r="A64" s="51" t="s">
        <v>55</v>
      </c>
      <c r="B64" s="68" t="s">
        <v>203</v>
      </c>
      <c r="C64" s="69">
        <f>SUM(C57:C63)</f>
        <v>0</v>
      </c>
      <c r="D64" s="69">
        <f>SUM(D57:D63)</f>
        <v>0</v>
      </c>
      <c r="E64" s="53" t="s">
        <v>204</v>
      </c>
      <c r="F64" s="57" t="s">
        <v>205</v>
      </c>
      <c r="G64" s="58">
        <v>4</v>
      </c>
      <c r="H64" s="58">
        <v>4</v>
      </c>
      <c r="I64" s="65"/>
      <c r="J64" s="65"/>
      <c r="K64" s="65"/>
      <c r="L64" s="65"/>
      <c r="M64" s="65"/>
      <c r="N64" s="65"/>
      <c r="O64" s="65"/>
    </row>
    <row r="65" spans="1:8" ht="15">
      <c r="A65" s="51"/>
      <c r="B65" s="68"/>
      <c r="C65" s="75"/>
      <c r="D65" s="75"/>
      <c r="E65" s="53" t="s">
        <v>206</v>
      </c>
      <c r="F65" s="57" t="s">
        <v>207</v>
      </c>
      <c r="G65" s="58">
        <v>16</v>
      </c>
      <c r="H65" s="58"/>
    </row>
    <row r="66" spans="1:8" ht="15">
      <c r="A66" s="51" t="s">
        <v>208</v>
      </c>
      <c r="B66" s="55"/>
      <c r="C66" s="75"/>
      <c r="D66" s="75"/>
      <c r="E66" s="53" t="s">
        <v>209</v>
      </c>
      <c r="F66" s="57" t="s">
        <v>210</v>
      </c>
      <c r="G66" s="58">
        <v>1</v>
      </c>
      <c r="H66" s="58">
        <v>1</v>
      </c>
    </row>
    <row r="67" spans="1:8" ht="15">
      <c r="A67" s="51" t="s">
        <v>211</v>
      </c>
      <c r="B67" s="55" t="s">
        <v>212</v>
      </c>
      <c r="C67" s="60">
        <v>7</v>
      </c>
      <c r="D67" s="60"/>
      <c r="E67" s="53" t="s">
        <v>213</v>
      </c>
      <c r="F67" s="57" t="s">
        <v>214</v>
      </c>
      <c r="G67" s="58"/>
      <c r="H67" s="58"/>
    </row>
    <row r="68" spans="1:8" ht="15">
      <c r="A68" s="51" t="s">
        <v>215</v>
      </c>
      <c r="B68" s="55" t="s">
        <v>216</v>
      </c>
      <c r="C68" s="60"/>
      <c r="D68" s="60"/>
      <c r="E68" s="53" t="s">
        <v>217</v>
      </c>
      <c r="F68" s="57" t="s">
        <v>218</v>
      </c>
      <c r="G68" s="58">
        <v>13</v>
      </c>
      <c r="H68" s="58">
        <v>6</v>
      </c>
    </row>
    <row r="69" spans="1:8" ht="15">
      <c r="A69" s="51" t="s">
        <v>219</v>
      </c>
      <c r="B69" s="55" t="s">
        <v>220</v>
      </c>
      <c r="C69" s="60"/>
      <c r="D69" s="60"/>
      <c r="E69" s="72" t="s">
        <v>82</v>
      </c>
      <c r="F69" s="57" t="s">
        <v>221</v>
      </c>
      <c r="G69" s="58">
        <v>1540</v>
      </c>
      <c r="H69" s="58">
        <v>1536</v>
      </c>
    </row>
    <row r="70" spans="1:8" ht="25.5">
      <c r="A70" s="51" t="s">
        <v>222</v>
      </c>
      <c r="B70" s="55" t="s">
        <v>223</v>
      </c>
      <c r="C70" s="71"/>
      <c r="D70" s="71"/>
      <c r="E70" s="53" t="s">
        <v>224</v>
      </c>
      <c r="F70" s="57" t="s">
        <v>225</v>
      </c>
      <c r="G70" s="79"/>
      <c r="H70" s="79"/>
    </row>
    <row r="71" spans="1:18" ht="15">
      <c r="A71" s="51" t="s">
        <v>226</v>
      </c>
      <c r="B71" s="55" t="s">
        <v>227</v>
      </c>
      <c r="C71" s="56">
        <v>4</v>
      </c>
      <c r="D71" s="56">
        <v>4</v>
      </c>
      <c r="E71" s="76" t="s">
        <v>50</v>
      </c>
      <c r="F71" s="102" t="s">
        <v>228</v>
      </c>
      <c r="G71" s="103">
        <f>SUM(G58:G70)</f>
        <v>1963</v>
      </c>
      <c r="H71" s="103">
        <f>SUM(H58:H70)</f>
        <v>1931</v>
      </c>
      <c r="I71" s="65"/>
      <c r="J71" s="65"/>
      <c r="K71" s="65"/>
      <c r="L71" s="65"/>
      <c r="M71" s="65"/>
      <c r="N71" s="65"/>
      <c r="O71" s="65"/>
      <c r="P71" s="65"/>
      <c r="Q71" s="65"/>
      <c r="R71" s="65"/>
    </row>
    <row r="72" spans="1:8" ht="15">
      <c r="A72" s="51" t="s">
        <v>229</v>
      </c>
      <c r="B72" s="55" t="s">
        <v>230</v>
      </c>
      <c r="C72" s="56"/>
      <c r="D72" s="56"/>
      <c r="E72" s="61"/>
      <c r="F72" s="104"/>
      <c r="G72" s="75"/>
      <c r="H72" s="75"/>
    </row>
    <row r="73" spans="1:8" ht="15">
      <c r="A73" s="51" t="s">
        <v>231</v>
      </c>
      <c r="B73" s="55" t="s">
        <v>232</v>
      </c>
      <c r="C73" s="56"/>
      <c r="D73" s="56"/>
      <c r="E73" s="105"/>
      <c r="F73" s="106"/>
      <c r="G73" s="75"/>
      <c r="H73" s="75"/>
    </row>
    <row r="74" spans="1:8" ht="15">
      <c r="A74" s="51" t="s">
        <v>233</v>
      </c>
      <c r="B74" s="55" t="s">
        <v>234</v>
      </c>
      <c r="C74" s="60"/>
      <c r="D74" s="60"/>
      <c r="E74" s="53" t="s">
        <v>235</v>
      </c>
      <c r="F74" s="107" t="s">
        <v>236</v>
      </c>
      <c r="G74" s="59"/>
      <c r="H74" s="59"/>
    </row>
    <row r="75" spans="1:15" ht="15">
      <c r="A75" s="51" t="s">
        <v>80</v>
      </c>
      <c r="B75" s="68" t="s">
        <v>237</v>
      </c>
      <c r="C75" s="80">
        <f>SUM(C67:C74)</f>
        <v>11</v>
      </c>
      <c r="D75" s="80">
        <f>SUM(D67:D74)</f>
        <v>4</v>
      </c>
      <c r="E75" s="72" t="s">
        <v>164</v>
      </c>
      <c r="F75" s="63" t="s">
        <v>238</v>
      </c>
      <c r="G75" s="59"/>
      <c r="H75" s="59"/>
      <c r="I75" s="65"/>
      <c r="J75" s="65"/>
      <c r="K75" s="65"/>
      <c r="L75" s="65"/>
      <c r="M75" s="65"/>
      <c r="N75" s="65"/>
      <c r="O75" s="65"/>
    </row>
    <row r="76" spans="1:8" ht="15">
      <c r="A76" s="51"/>
      <c r="B76" s="55"/>
      <c r="C76" s="75"/>
      <c r="D76" s="75"/>
      <c r="E76" s="53" t="s">
        <v>239</v>
      </c>
      <c r="F76" s="63" t="s">
        <v>240</v>
      </c>
      <c r="G76" s="59"/>
      <c r="H76" s="59"/>
    </row>
    <row r="77" spans="1:13" ht="15">
      <c r="A77" s="51" t="s">
        <v>241</v>
      </c>
      <c r="B77" s="55"/>
      <c r="C77" s="75"/>
      <c r="D77" s="75"/>
      <c r="E77" s="53"/>
      <c r="F77" s="108"/>
      <c r="G77" s="67"/>
      <c r="H77" s="67"/>
      <c r="M77" s="77"/>
    </row>
    <row r="78" spans="1:14" ht="25.5">
      <c r="A78" s="51" t="s">
        <v>242</v>
      </c>
      <c r="B78" s="55" t="s">
        <v>243</v>
      </c>
      <c r="C78" s="80"/>
      <c r="D78" s="80"/>
      <c r="E78" s="53"/>
      <c r="F78" s="109"/>
      <c r="G78" s="67"/>
      <c r="H78" s="67"/>
      <c r="I78" s="65"/>
      <c r="J78" s="65"/>
      <c r="K78" s="65"/>
      <c r="L78" s="65"/>
      <c r="M78" s="65"/>
      <c r="N78" s="65"/>
    </row>
    <row r="79" spans="1:18" ht="15">
      <c r="A79" s="51" t="s">
        <v>244</v>
      </c>
      <c r="B79" s="55" t="s">
        <v>245</v>
      </c>
      <c r="C79" s="71"/>
      <c r="D79" s="71"/>
      <c r="E79" s="72" t="s">
        <v>246</v>
      </c>
      <c r="F79" s="86" t="s">
        <v>247</v>
      </c>
      <c r="G79" s="110">
        <f>G71+G74+G75+G76</f>
        <v>1963</v>
      </c>
      <c r="H79" s="110">
        <f>H71+H74+H75+H76</f>
        <v>1931</v>
      </c>
      <c r="I79" s="65"/>
      <c r="J79" s="65"/>
      <c r="K79" s="65"/>
      <c r="L79" s="65"/>
      <c r="M79" s="65"/>
      <c r="N79" s="65"/>
      <c r="O79" s="65"/>
      <c r="P79" s="65"/>
      <c r="Q79" s="65"/>
      <c r="R79" s="65"/>
    </row>
    <row r="80" spans="1:8" ht="15">
      <c r="A80" s="51" t="s">
        <v>248</v>
      </c>
      <c r="B80" s="55" t="s">
        <v>249</v>
      </c>
      <c r="C80" s="71"/>
      <c r="D80" s="71"/>
      <c r="E80" s="53"/>
      <c r="F80" s="111"/>
      <c r="G80" s="112"/>
      <c r="H80" s="112"/>
    </row>
    <row r="81" spans="1:8" ht="15">
      <c r="A81" s="51" t="s">
        <v>250</v>
      </c>
      <c r="B81" s="55" t="s">
        <v>251</v>
      </c>
      <c r="C81" s="71"/>
      <c r="D81" s="71"/>
      <c r="E81" s="105"/>
      <c r="F81" s="113"/>
      <c r="G81" s="112"/>
      <c r="H81" s="112"/>
    </row>
    <row r="82" spans="1:8" ht="25.5">
      <c r="A82" s="51" t="s">
        <v>252</v>
      </c>
      <c r="B82" s="55" t="s">
        <v>253</v>
      </c>
      <c r="C82" s="71"/>
      <c r="D82" s="71"/>
      <c r="E82" s="88"/>
      <c r="F82" s="113"/>
      <c r="G82" s="112"/>
      <c r="H82" s="112"/>
    </row>
    <row r="83" spans="1:8" ht="15">
      <c r="A83" s="51" t="s">
        <v>137</v>
      </c>
      <c r="B83" s="55" t="s">
        <v>254</v>
      </c>
      <c r="C83" s="71"/>
      <c r="D83" s="71"/>
      <c r="E83" s="105"/>
      <c r="F83" s="113"/>
      <c r="G83" s="112"/>
      <c r="H83" s="112"/>
    </row>
    <row r="84" spans="1:14" ht="15">
      <c r="A84" s="51" t="s">
        <v>255</v>
      </c>
      <c r="B84" s="68" t="s">
        <v>256</v>
      </c>
      <c r="C84" s="80"/>
      <c r="D84" s="80"/>
      <c r="E84" s="88"/>
      <c r="F84" s="113"/>
      <c r="G84" s="112"/>
      <c r="H84" s="112"/>
      <c r="I84" s="65"/>
      <c r="J84" s="65"/>
      <c r="K84" s="65"/>
      <c r="L84" s="65"/>
      <c r="M84" s="65"/>
      <c r="N84" s="65"/>
    </row>
    <row r="85" spans="1:13" ht="15">
      <c r="A85" s="51"/>
      <c r="B85" s="68"/>
      <c r="C85" s="75"/>
      <c r="D85" s="75"/>
      <c r="E85" s="105"/>
      <c r="F85" s="113"/>
      <c r="G85" s="112"/>
      <c r="H85" s="112"/>
      <c r="M85" s="77"/>
    </row>
    <row r="86" spans="1:8" ht="25.5">
      <c r="A86" s="51" t="s">
        <v>257</v>
      </c>
      <c r="B86" s="55"/>
      <c r="C86" s="75"/>
      <c r="D86" s="75"/>
      <c r="E86" s="88"/>
      <c r="F86" s="113"/>
      <c r="G86" s="112"/>
      <c r="H86" s="112"/>
    </row>
    <row r="87" spans="1:13" ht="15">
      <c r="A87" s="51" t="s">
        <v>258</v>
      </c>
      <c r="B87" s="55" t="s">
        <v>259</v>
      </c>
      <c r="C87" s="60">
        <v>6</v>
      </c>
      <c r="D87" s="60"/>
      <c r="E87" s="105"/>
      <c r="F87" s="113"/>
      <c r="G87" s="112"/>
      <c r="H87" s="112"/>
      <c r="M87" s="77"/>
    </row>
    <row r="88" spans="1:8" ht="25.5">
      <c r="A88" s="51" t="s">
        <v>260</v>
      </c>
      <c r="B88" s="55" t="s">
        <v>261</v>
      </c>
      <c r="C88" s="60">
        <v>14</v>
      </c>
      <c r="D88" s="60">
        <v>3</v>
      </c>
      <c r="E88" s="88"/>
      <c r="F88" s="113"/>
      <c r="G88" s="112"/>
      <c r="H88" s="112"/>
    </row>
    <row r="89" spans="1:13" ht="15">
      <c r="A89" s="51" t="s">
        <v>262</v>
      </c>
      <c r="B89" s="55" t="s">
        <v>263</v>
      </c>
      <c r="C89" s="56"/>
      <c r="D89" s="56"/>
      <c r="E89" s="88"/>
      <c r="F89" s="113"/>
      <c r="G89" s="112"/>
      <c r="H89" s="112"/>
      <c r="M89" s="77"/>
    </row>
    <row r="90" spans="1:8" ht="15">
      <c r="A90" s="51" t="s">
        <v>264</v>
      </c>
      <c r="B90" s="55" t="s">
        <v>265</v>
      </c>
      <c r="C90" s="71"/>
      <c r="D90" s="71"/>
      <c r="E90" s="88"/>
      <c r="F90" s="113"/>
      <c r="G90" s="112"/>
      <c r="H90" s="112"/>
    </row>
    <row r="91" spans="1:14" ht="15">
      <c r="A91" s="51" t="s">
        <v>266</v>
      </c>
      <c r="B91" s="68" t="s">
        <v>267</v>
      </c>
      <c r="C91" s="69">
        <f>SUM(C87:C90)</f>
        <v>20</v>
      </c>
      <c r="D91" s="69">
        <f>SUM(D87:D90)</f>
        <v>3</v>
      </c>
      <c r="E91" s="88"/>
      <c r="F91" s="113"/>
      <c r="G91" s="114"/>
      <c r="H91" s="114"/>
      <c r="I91" s="65"/>
      <c r="J91" s="65"/>
      <c r="K91" s="65"/>
      <c r="L91" s="65"/>
      <c r="M91" s="74"/>
      <c r="N91" s="65"/>
    </row>
    <row r="92" spans="1:8" ht="15">
      <c r="A92" s="51" t="s">
        <v>268</v>
      </c>
      <c r="B92" s="68" t="s">
        <v>269</v>
      </c>
      <c r="C92" s="60"/>
      <c r="D92" s="60">
        <v>1</v>
      </c>
      <c r="E92" s="88"/>
      <c r="F92" s="113"/>
      <c r="G92" s="114"/>
      <c r="H92" s="114"/>
    </row>
    <row r="93" spans="1:14" ht="15">
      <c r="A93" s="51" t="s">
        <v>270</v>
      </c>
      <c r="B93" s="115" t="s">
        <v>271</v>
      </c>
      <c r="C93" s="80">
        <f>C64+C75+C91+C92</f>
        <v>31</v>
      </c>
      <c r="D93" s="80">
        <f>D64+D75+D91+D92</f>
        <v>8</v>
      </c>
      <c r="E93" s="105"/>
      <c r="F93" s="113"/>
      <c r="G93" s="114"/>
      <c r="H93" s="114"/>
      <c r="I93" s="65"/>
      <c r="J93" s="65"/>
      <c r="K93" s="65"/>
      <c r="L93" s="65"/>
      <c r="M93" s="74"/>
      <c r="N93" s="65"/>
    </row>
    <row r="94" spans="1:18" ht="26.25">
      <c r="A94" s="116" t="s">
        <v>272</v>
      </c>
      <c r="B94" s="117" t="s">
        <v>273</v>
      </c>
      <c r="C94" s="118">
        <f>C55+C93</f>
        <v>2779</v>
      </c>
      <c r="D94" s="118">
        <f>D55+D93</f>
        <v>2758</v>
      </c>
      <c r="E94" s="119" t="s">
        <v>274</v>
      </c>
      <c r="F94" s="120" t="s">
        <v>275</v>
      </c>
      <c r="G94" s="121">
        <f>G36+G39+G55+G71</f>
        <v>2779</v>
      </c>
      <c r="H94" s="121">
        <f>H36+H39+H55+H71</f>
        <v>2758</v>
      </c>
      <c r="I94" s="65"/>
      <c r="J94" s="65"/>
      <c r="K94" s="65"/>
      <c r="L94" s="65"/>
      <c r="M94" s="65"/>
      <c r="N94" s="65"/>
      <c r="O94" s="65"/>
      <c r="P94" s="65"/>
      <c r="Q94" s="65"/>
      <c r="R94" s="65"/>
    </row>
    <row r="95" spans="1:13" ht="15">
      <c r="A95" s="122"/>
      <c r="B95" s="123"/>
      <c r="C95" s="124"/>
      <c r="D95" s="125"/>
      <c r="E95" s="126"/>
      <c r="F95" s="127"/>
      <c r="G95" s="128"/>
      <c r="H95" s="129"/>
      <c r="M95" s="77"/>
    </row>
    <row r="96" spans="1:13" ht="15">
      <c r="A96" s="130" t="s">
        <v>276</v>
      </c>
      <c r="B96" s="131"/>
      <c r="C96" s="132"/>
      <c r="D96" s="133"/>
      <c r="E96" s="134"/>
      <c r="F96" s="135"/>
      <c r="G96" s="13"/>
      <c r="H96" s="14"/>
      <c r="M96" s="77"/>
    </row>
    <row r="97" spans="1:13" ht="17.25" customHeight="1">
      <c r="A97" s="130"/>
      <c r="B97" s="131"/>
      <c r="C97" s="132"/>
      <c r="D97" s="133"/>
      <c r="E97" s="134"/>
      <c r="F97" s="12"/>
      <c r="G97" s="13"/>
      <c r="H97" s="14"/>
      <c r="M97" s="77"/>
    </row>
    <row r="98" spans="1:13" ht="15" customHeight="1">
      <c r="A98" s="136" t="s">
        <v>277</v>
      </c>
      <c r="B98" s="131"/>
      <c r="C98" s="7" t="s">
        <v>278</v>
      </c>
      <c r="D98" s="7"/>
      <c r="E98" s="7"/>
      <c r="F98" s="7" t="s">
        <v>279</v>
      </c>
      <c r="G98" s="7"/>
      <c r="H98" s="7"/>
      <c r="M98" s="77"/>
    </row>
    <row r="99" spans="3:8" ht="15">
      <c r="C99" s="137"/>
      <c r="D99" s="138"/>
      <c r="E99" s="136"/>
      <c r="F99" s="12"/>
      <c r="G99" s="13"/>
      <c r="H99" s="14"/>
    </row>
    <row r="100" spans="1:5" ht="15" customHeight="1">
      <c r="A100" s="139"/>
      <c r="B100" s="139"/>
      <c r="C100" s="7"/>
      <c r="D100" s="7"/>
      <c r="E100" s="7"/>
    </row>
    <row r="102" ht="12.75">
      <c r="E102" s="140"/>
    </row>
    <row r="104" ht="12.75">
      <c r="M104" s="77"/>
    </row>
    <row r="106" ht="12.75">
      <c r="M106" s="77"/>
    </row>
    <row r="108" spans="5:13" ht="12.75">
      <c r="E108" s="140"/>
      <c r="M108" s="77"/>
    </row>
    <row r="110" spans="5:13" ht="12.75">
      <c r="E110" s="140"/>
      <c r="M110" s="77"/>
    </row>
    <row r="118" ht="12.75">
      <c r="E118" s="140"/>
    </row>
    <row r="120" spans="5:13" ht="12.75">
      <c r="E120" s="140"/>
      <c r="M120" s="77"/>
    </row>
    <row r="122" spans="5:13" ht="12.75">
      <c r="E122" s="140"/>
      <c r="M122" s="77"/>
    </row>
    <row r="124" ht="12.75">
      <c r="E124" s="140"/>
    </row>
    <row r="126" spans="5:13" ht="12.75">
      <c r="E126" s="140"/>
      <c r="M126" s="77"/>
    </row>
    <row r="128" spans="5:13" ht="12.75">
      <c r="E128" s="140"/>
      <c r="M128" s="77"/>
    </row>
    <row r="130" ht="12.75">
      <c r="M130" s="77"/>
    </row>
    <row r="132" ht="12.75">
      <c r="M132" s="77"/>
    </row>
    <row r="134" ht="12.75">
      <c r="M134" s="77"/>
    </row>
    <row r="136" spans="5:13" ht="12.75">
      <c r="E136" s="140"/>
      <c r="M136" s="77"/>
    </row>
    <row r="138" spans="5:13" ht="12.75">
      <c r="E138" s="140"/>
      <c r="M138" s="77"/>
    </row>
    <row r="140" spans="5:13" ht="12.75">
      <c r="E140" s="140"/>
      <c r="M140" s="77"/>
    </row>
    <row r="142" spans="5:13" ht="12.75">
      <c r="E142" s="140"/>
      <c r="M142" s="77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7"/>
    </row>
    <row r="152" ht="12.75">
      <c r="M152" s="77"/>
    </row>
    <row r="154" ht="12.75">
      <c r="M154" s="77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selectLockedCells="1" selectUnlockedCells="1"/>
  <mergeCells count="7">
    <mergeCell ref="A3:D3"/>
    <mergeCell ref="A4:D4"/>
    <mergeCell ref="F4:G4"/>
    <mergeCell ref="A5:D5"/>
    <mergeCell ref="C98:E98"/>
    <mergeCell ref="F98:H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20972222222222223" top="0.2" bottom="0.179861111111111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5"/>
  <sheetViews>
    <sheetView workbookViewId="0" topLeftCell="A1">
      <selection activeCell="M25" sqref="M25"/>
    </sheetView>
  </sheetViews>
  <sheetFormatPr defaultColWidth="9.140625" defaultRowHeight="12.75"/>
  <cols>
    <col min="1" max="1" width="48.421875" style="141" customWidth="1"/>
    <col min="2" max="2" width="8.28125" style="142" customWidth="1"/>
    <col min="3" max="3" width="9.140625" style="143" customWidth="1"/>
    <col min="4" max="4" width="9.28125" style="143" customWidth="1"/>
    <col min="5" max="5" width="8.7109375" style="143" customWidth="1"/>
    <col min="6" max="6" width="7.421875" style="143" customWidth="1"/>
    <col min="7" max="7" width="9.7109375" style="143" customWidth="1"/>
    <col min="8" max="8" width="7.421875" style="143" customWidth="1"/>
    <col min="9" max="9" width="8.28125" style="143" customWidth="1"/>
    <col min="10" max="10" width="8.00390625" style="143" customWidth="1"/>
    <col min="11" max="11" width="11.140625" style="143" customWidth="1"/>
    <col min="12" max="12" width="12.8515625" style="143" customWidth="1"/>
    <col min="13" max="13" width="15.8515625" style="143" customWidth="1"/>
    <col min="14" max="14" width="11.00390625" style="143" customWidth="1"/>
    <col min="15" max="16384" width="9.28125" style="143" customWidth="1"/>
  </cols>
  <sheetData>
    <row r="1" spans="1:14" s="145" customFormat="1" ht="24" customHeight="1">
      <c r="A1" s="144" t="s">
        <v>280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3"/>
    </row>
    <row r="2" spans="1:14" s="145" customFormat="1" ht="12">
      <c r="A2" s="146"/>
      <c r="B2" s="147"/>
      <c r="C2" s="148"/>
      <c r="D2" s="148"/>
      <c r="E2" s="148"/>
      <c r="F2" s="148"/>
      <c r="G2" s="148"/>
      <c r="H2" s="148"/>
      <c r="I2" s="148"/>
      <c r="J2" s="148"/>
      <c r="K2" s="149"/>
      <c r="L2" s="149"/>
      <c r="M2" s="149"/>
      <c r="N2" s="143"/>
    </row>
    <row r="3" spans="1:14" s="145" customFormat="1" ht="15" customHeight="1">
      <c r="A3" s="150" t="s">
        <v>1</v>
      </c>
      <c r="B3" s="151" t="s">
        <v>281</v>
      </c>
      <c r="C3" s="151"/>
      <c r="D3" s="151"/>
      <c r="E3" s="151"/>
      <c r="F3" s="151"/>
      <c r="G3" s="151"/>
      <c r="H3" s="151"/>
      <c r="I3" s="151"/>
      <c r="J3" s="148"/>
      <c r="K3" s="152" t="s">
        <v>3</v>
      </c>
      <c r="L3" s="152"/>
      <c r="M3" s="153">
        <v>175349419</v>
      </c>
      <c r="N3" s="143"/>
    </row>
    <row r="4" spans="1:15" s="145" customFormat="1" ht="13.5" customHeight="1">
      <c r="A4" s="150" t="s">
        <v>282</v>
      </c>
      <c r="B4" s="151" t="s">
        <v>5</v>
      </c>
      <c r="C4" s="151"/>
      <c r="D4" s="151"/>
      <c r="E4" s="151"/>
      <c r="F4" s="151"/>
      <c r="G4" s="151"/>
      <c r="H4" s="151"/>
      <c r="I4" s="151"/>
      <c r="J4" s="154"/>
      <c r="K4" s="155" t="s">
        <v>6</v>
      </c>
      <c r="L4" s="155"/>
      <c r="M4" s="156" t="s">
        <v>7</v>
      </c>
      <c r="N4" s="157"/>
      <c r="O4" s="157"/>
    </row>
    <row r="5" spans="1:14" s="145" customFormat="1" ht="12.75" customHeight="1">
      <c r="A5" s="150" t="s">
        <v>8</v>
      </c>
      <c r="B5" s="158" t="s">
        <v>9</v>
      </c>
      <c r="C5" s="158"/>
      <c r="D5" s="158"/>
      <c r="E5" s="158"/>
      <c r="F5" s="159"/>
      <c r="G5" s="159"/>
      <c r="H5" s="159"/>
      <c r="I5" s="159"/>
      <c r="J5" s="159"/>
      <c r="K5" s="160"/>
      <c r="L5" s="161"/>
      <c r="M5" s="162" t="s">
        <v>10</v>
      </c>
      <c r="N5" s="163"/>
    </row>
    <row r="6" spans="1:14" s="172" customFormat="1" ht="21.75" customHeight="1">
      <c r="A6" s="164"/>
      <c r="B6" s="165"/>
      <c r="C6" s="166"/>
      <c r="D6" s="167" t="s">
        <v>283</v>
      </c>
      <c r="E6" s="167"/>
      <c r="F6" s="167"/>
      <c r="G6" s="167"/>
      <c r="H6" s="167"/>
      <c r="I6" s="168" t="s">
        <v>284</v>
      </c>
      <c r="J6" s="168"/>
      <c r="K6" s="169"/>
      <c r="L6" s="166"/>
      <c r="M6" s="170"/>
      <c r="N6" s="171"/>
    </row>
    <row r="7" spans="1:14" s="172" customFormat="1" ht="60" customHeight="1">
      <c r="A7" s="173" t="s">
        <v>285</v>
      </c>
      <c r="B7" s="174" t="s">
        <v>286</v>
      </c>
      <c r="C7" s="175" t="s">
        <v>287</v>
      </c>
      <c r="D7" s="176" t="s">
        <v>288</v>
      </c>
      <c r="E7" s="166" t="s">
        <v>289</v>
      </c>
      <c r="F7" s="177" t="s">
        <v>290</v>
      </c>
      <c r="G7" s="177"/>
      <c r="H7" s="177"/>
      <c r="I7" s="166" t="s">
        <v>291</v>
      </c>
      <c r="J7" s="178" t="s">
        <v>292</v>
      </c>
      <c r="K7" s="175" t="s">
        <v>293</v>
      </c>
      <c r="L7" s="175" t="s">
        <v>294</v>
      </c>
      <c r="M7" s="179" t="s">
        <v>295</v>
      </c>
      <c r="N7" s="171"/>
    </row>
    <row r="8" spans="1:14" s="172" customFormat="1" ht="22.5" customHeight="1">
      <c r="A8" s="180"/>
      <c r="B8" s="181"/>
      <c r="C8" s="182"/>
      <c r="D8" s="183"/>
      <c r="E8" s="182"/>
      <c r="F8" s="177" t="s">
        <v>296</v>
      </c>
      <c r="G8" s="177" t="s">
        <v>297</v>
      </c>
      <c r="H8" s="177" t="s">
        <v>298</v>
      </c>
      <c r="I8" s="182"/>
      <c r="J8" s="184"/>
      <c r="K8" s="182"/>
      <c r="L8" s="182"/>
      <c r="M8" s="185"/>
      <c r="N8" s="171"/>
    </row>
    <row r="9" spans="1:14" s="172" customFormat="1" ht="12" customHeight="1">
      <c r="A9" s="177" t="s">
        <v>18</v>
      </c>
      <c r="B9" s="186"/>
      <c r="C9" s="182">
        <v>1</v>
      </c>
      <c r="D9" s="177">
        <v>2</v>
      </c>
      <c r="E9" s="177">
        <v>3</v>
      </c>
      <c r="F9" s="177">
        <v>4</v>
      </c>
      <c r="G9" s="177">
        <v>5</v>
      </c>
      <c r="H9" s="177">
        <v>6</v>
      </c>
      <c r="I9" s="177">
        <v>7</v>
      </c>
      <c r="J9" s="177">
        <v>8</v>
      </c>
      <c r="K9" s="182">
        <v>9</v>
      </c>
      <c r="L9" s="182">
        <v>10</v>
      </c>
      <c r="M9" s="187">
        <v>11</v>
      </c>
      <c r="N9" s="171"/>
    </row>
    <row r="10" spans="1:14" s="172" customFormat="1" ht="12" customHeight="1">
      <c r="A10" s="177" t="s">
        <v>299</v>
      </c>
      <c r="B10" s="188"/>
      <c r="C10" s="189" t="s">
        <v>51</v>
      </c>
      <c r="D10" s="189" t="s">
        <v>51</v>
      </c>
      <c r="E10" s="190" t="s">
        <v>62</v>
      </c>
      <c r="F10" s="190" t="s">
        <v>69</v>
      </c>
      <c r="G10" s="190" t="s">
        <v>73</v>
      </c>
      <c r="H10" s="190" t="s">
        <v>77</v>
      </c>
      <c r="I10" s="190" t="s">
        <v>90</v>
      </c>
      <c r="J10" s="190" t="s">
        <v>93</v>
      </c>
      <c r="K10" s="191" t="s">
        <v>300</v>
      </c>
      <c r="L10" s="190" t="s">
        <v>116</v>
      </c>
      <c r="M10" s="192" t="s">
        <v>124</v>
      </c>
      <c r="N10" s="171"/>
    </row>
    <row r="11" spans="1:23" ht="15.75" customHeight="1">
      <c r="A11" s="193" t="s">
        <v>301</v>
      </c>
      <c r="B11" s="188" t="s">
        <v>302</v>
      </c>
      <c r="C11" s="194">
        <v>650</v>
      </c>
      <c r="D11" s="194">
        <v>1</v>
      </c>
      <c r="E11" s="194">
        <v>0</v>
      </c>
      <c r="F11" s="194">
        <v>239</v>
      </c>
      <c r="G11" s="194">
        <v>0</v>
      </c>
      <c r="H11" s="195"/>
      <c r="I11" s="196"/>
      <c r="J11" s="194">
        <v>-63</v>
      </c>
      <c r="K11" s="197"/>
      <c r="L11" s="194">
        <f>SUM(C11:J11)</f>
        <v>827</v>
      </c>
      <c r="M11" s="194">
        <v>0</v>
      </c>
      <c r="N11" s="198"/>
      <c r="O11" s="149"/>
      <c r="P11" s="149"/>
      <c r="Q11" s="149"/>
      <c r="R11" s="149"/>
      <c r="S11" s="149"/>
      <c r="T11" s="149"/>
      <c r="U11" s="149"/>
      <c r="V11" s="149"/>
      <c r="W11" s="149"/>
    </row>
    <row r="12" spans="1:23" ht="12.75" customHeight="1">
      <c r="A12" s="193" t="s">
        <v>303</v>
      </c>
      <c r="B12" s="188" t="s">
        <v>304</v>
      </c>
      <c r="C12" s="196">
        <v>0</v>
      </c>
      <c r="D12" s="196">
        <v>0</v>
      </c>
      <c r="E12" s="196">
        <v>0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4">
        <v>0</v>
      </c>
      <c r="M12" s="196">
        <v>0</v>
      </c>
      <c r="N12" s="199"/>
      <c r="O12" s="149"/>
      <c r="P12" s="149"/>
      <c r="Q12" s="149"/>
      <c r="R12" s="149"/>
      <c r="S12" s="149"/>
      <c r="T12" s="149"/>
      <c r="U12" s="149"/>
      <c r="V12" s="149"/>
      <c r="W12" s="149"/>
    </row>
    <row r="13" spans="1:14" ht="12.75" customHeight="1">
      <c r="A13" s="200" t="s">
        <v>305</v>
      </c>
      <c r="B13" s="190" t="s">
        <v>306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4">
        <v>0</v>
      </c>
      <c r="M13" s="197"/>
      <c r="N13" s="201"/>
    </row>
    <row r="14" spans="1:14" ht="12" customHeight="1">
      <c r="A14" s="200" t="s">
        <v>307</v>
      </c>
      <c r="B14" s="190" t="s">
        <v>308</v>
      </c>
      <c r="C14" s="197"/>
      <c r="D14" s="197"/>
      <c r="E14" s="197"/>
      <c r="F14" s="197"/>
      <c r="G14" s="197"/>
      <c r="H14" s="197"/>
      <c r="I14" s="197">
        <v>0</v>
      </c>
      <c r="J14" s="197"/>
      <c r="K14" s="197"/>
      <c r="L14" s="194">
        <v>0</v>
      </c>
      <c r="M14" s="197"/>
      <c r="N14" s="201"/>
    </row>
    <row r="15" spans="1:23" ht="12">
      <c r="A15" s="193" t="s">
        <v>309</v>
      </c>
      <c r="B15" s="188" t="s">
        <v>310</v>
      </c>
      <c r="C15" s="202">
        <f aca="true" t="shared" si="0" ref="C15:L15">SUM(C11:C14)</f>
        <v>650</v>
      </c>
      <c r="D15" s="202">
        <f t="shared" si="0"/>
        <v>1</v>
      </c>
      <c r="E15" s="202">
        <f t="shared" si="0"/>
        <v>0</v>
      </c>
      <c r="F15" s="202">
        <f t="shared" si="0"/>
        <v>239</v>
      </c>
      <c r="G15" s="202">
        <f t="shared" si="0"/>
        <v>0</v>
      </c>
      <c r="H15" s="202">
        <f t="shared" si="0"/>
        <v>0</v>
      </c>
      <c r="I15" s="202">
        <f t="shared" si="0"/>
        <v>0</v>
      </c>
      <c r="J15" s="202">
        <f t="shared" si="0"/>
        <v>-63</v>
      </c>
      <c r="K15" s="202">
        <f t="shared" si="0"/>
        <v>0</v>
      </c>
      <c r="L15" s="202">
        <f t="shared" si="0"/>
        <v>827</v>
      </c>
      <c r="M15" s="202">
        <v>0</v>
      </c>
      <c r="N15" s="199"/>
      <c r="O15" s="149"/>
      <c r="P15" s="149"/>
      <c r="Q15" s="149"/>
      <c r="R15" s="149"/>
      <c r="S15" s="149"/>
      <c r="T15" s="149"/>
      <c r="U15" s="149"/>
      <c r="V15" s="149"/>
      <c r="W15" s="149"/>
    </row>
    <row r="16" spans="1:20" ht="12.75" customHeight="1">
      <c r="A16" s="193" t="s">
        <v>311</v>
      </c>
      <c r="B16" s="203" t="s">
        <v>312</v>
      </c>
      <c r="C16" s="204"/>
      <c r="D16" s="205"/>
      <c r="E16" s="205"/>
      <c r="F16" s="205"/>
      <c r="G16" s="205"/>
      <c r="H16" s="206"/>
      <c r="I16" s="207"/>
      <c r="J16" s="208">
        <v>0</v>
      </c>
      <c r="K16" s="197"/>
      <c r="L16" s="194"/>
      <c r="M16" s="197"/>
      <c r="N16" s="199"/>
      <c r="O16" s="149"/>
      <c r="P16" s="149"/>
      <c r="Q16" s="149"/>
      <c r="R16" s="149"/>
      <c r="S16" s="149"/>
      <c r="T16" s="149"/>
    </row>
    <row r="17" spans="1:23" ht="12.75" customHeight="1">
      <c r="A17" s="200" t="s">
        <v>313</v>
      </c>
      <c r="B17" s="190" t="s">
        <v>314</v>
      </c>
      <c r="C17" s="209">
        <v>0</v>
      </c>
      <c r="D17" s="209">
        <v>0</v>
      </c>
      <c r="E17" s="209">
        <v>0</v>
      </c>
      <c r="F17" s="209">
        <v>0</v>
      </c>
      <c r="G17" s="209">
        <v>0</v>
      </c>
      <c r="H17" s="209">
        <v>0</v>
      </c>
      <c r="I17" s="194">
        <v>0</v>
      </c>
      <c r="J17" s="209"/>
      <c r="K17" s="209">
        <v>0</v>
      </c>
      <c r="L17" s="194">
        <f>SUM(C17:J17)</f>
        <v>0</v>
      </c>
      <c r="M17" s="209">
        <v>0</v>
      </c>
      <c r="N17" s="199"/>
      <c r="O17" s="149"/>
      <c r="P17" s="149"/>
      <c r="Q17" s="149"/>
      <c r="R17" s="149"/>
      <c r="S17" s="149"/>
      <c r="T17" s="149"/>
      <c r="U17" s="149"/>
      <c r="V17" s="149"/>
      <c r="W17" s="149"/>
    </row>
    <row r="18" spans="1:14" ht="12" customHeight="1">
      <c r="A18" s="210" t="s">
        <v>315</v>
      </c>
      <c r="B18" s="211" t="s">
        <v>316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4">
        <f>SUM(C18:J18)</f>
        <v>0</v>
      </c>
      <c r="M18" s="197"/>
      <c r="N18" s="201"/>
    </row>
    <row r="19" spans="1:14" ht="12" customHeight="1">
      <c r="A19" s="210" t="s">
        <v>317</v>
      </c>
      <c r="B19" s="211" t="s">
        <v>318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4">
        <f>SUM(C19:J19)</f>
        <v>0</v>
      </c>
      <c r="M19" s="197"/>
      <c r="N19" s="201"/>
    </row>
    <row r="20" spans="1:14" ht="12.75" customHeight="1">
      <c r="A20" s="200" t="s">
        <v>100</v>
      </c>
      <c r="B20" s="190" t="s">
        <v>319</v>
      </c>
      <c r="C20" s="197"/>
      <c r="D20" s="197"/>
      <c r="E20" s="197"/>
      <c r="F20" s="197"/>
      <c r="G20" s="197"/>
      <c r="H20" s="197"/>
      <c r="I20" s="197"/>
      <c r="J20" s="197">
        <v>-11</v>
      </c>
      <c r="K20" s="197"/>
      <c r="L20" s="194">
        <f>SUM(C20:J20)</f>
        <v>-11</v>
      </c>
      <c r="M20" s="197"/>
      <c r="N20" s="201"/>
    </row>
    <row r="21" spans="1:23" ht="23.25" customHeight="1">
      <c r="A21" s="200" t="s">
        <v>320</v>
      </c>
      <c r="B21" s="190" t="s">
        <v>321</v>
      </c>
      <c r="C21" s="196">
        <v>0</v>
      </c>
      <c r="D21" s="196">
        <v>0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194">
        <v>0</v>
      </c>
      <c r="M21" s="196">
        <v>0</v>
      </c>
      <c r="N21" s="199"/>
      <c r="O21" s="149"/>
      <c r="P21" s="149"/>
      <c r="Q21" s="149"/>
      <c r="R21" s="149"/>
      <c r="S21" s="149"/>
      <c r="T21" s="149"/>
      <c r="U21" s="149"/>
      <c r="V21" s="149"/>
      <c r="W21" s="149"/>
    </row>
    <row r="22" spans="1:14" ht="12">
      <c r="A22" s="200" t="s">
        <v>322</v>
      </c>
      <c r="B22" s="190" t="s">
        <v>323</v>
      </c>
      <c r="C22" s="212"/>
      <c r="D22" s="212"/>
      <c r="E22" s="212"/>
      <c r="F22" s="212"/>
      <c r="G22" s="212"/>
      <c r="H22" s="212"/>
      <c r="I22" s="212"/>
      <c r="J22" s="212"/>
      <c r="K22" s="212"/>
      <c r="L22" s="194">
        <v>0</v>
      </c>
      <c r="M22" s="212"/>
      <c r="N22" s="201"/>
    </row>
    <row r="23" spans="1:14" ht="12">
      <c r="A23" s="200" t="s">
        <v>324</v>
      </c>
      <c r="B23" s="190" t="s">
        <v>325</v>
      </c>
      <c r="C23" s="212"/>
      <c r="D23" s="212"/>
      <c r="E23" s="212"/>
      <c r="F23" s="212"/>
      <c r="G23" s="212"/>
      <c r="H23" s="212"/>
      <c r="I23" s="212"/>
      <c r="J23" s="212"/>
      <c r="K23" s="212"/>
      <c r="L23" s="194">
        <v>0</v>
      </c>
      <c r="M23" s="212"/>
      <c r="N23" s="201"/>
    </row>
    <row r="24" spans="1:23" ht="22.5" customHeight="1">
      <c r="A24" s="200" t="s">
        <v>326</v>
      </c>
      <c r="B24" s="190" t="s">
        <v>327</v>
      </c>
      <c r="C24" s="196">
        <v>0</v>
      </c>
      <c r="D24" s="196">
        <v>0</v>
      </c>
      <c r="E24" s="196">
        <v>0</v>
      </c>
      <c r="F24" s="196">
        <v>0</v>
      </c>
      <c r="G24" s="196">
        <v>0</v>
      </c>
      <c r="H24" s="196">
        <v>0</v>
      </c>
      <c r="I24" s="196">
        <v>0</v>
      </c>
      <c r="J24" s="196">
        <v>0</v>
      </c>
      <c r="K24" s="196">
        <v>0</v>
      </c>
      <c r="L24" s="194">
        <v>0</v>
      </c>
      <c r="M24" s="196">
        <v>0</v>
      </c>
      <c r="N24" s="199"/>
      <c r="O24" s="149"/>
      <c r="P24" s="149"/>
      <c r="Q24" s="149"/>
      <c r="R24" s="149"/>
      <c r="S24" s="149"/>
      <c r="T24" s="149"/>
      <c r="U24" s="149"/>
      <c r="V24" s="149"/>
      <c r="W24" s="149"/>
    </row>
    <row r="25" spans="1:14" ht="12">
      <c r="A25" s="200" t="s">
        <v>322</v>
      </c>
      <c r="B25" s="190" t="s">
        <v>328</v>
      </c>
      <c r="C25" s="212"/>
      <c r="D25" s="212"/>
      <c r="E25" s="212"/>
      <c r="F25" s="212"/>
      <c r="G25" s="212"/>
      <c r="H25" s="212"/>
      <c r="I25" s="212"/>
      <c r="J25" s="212"/>
      <c r="K25" s="212"/>
      <c r="L25" s="194">
        <v>0</v>
      </c>
      <c r="M25" s="212"/>
      <c r="N25" s="201"/>
    </row>
    <row r="26" spans="1:14" ht="12">
      <c r="A26" s="200" t="s">
        <v>324</v>
      </c>
      <c r="B26" s="190" t="s">
        <v>329</v>
      </c>
      <c r="C26" s="212"/>
      <c r="D26" s="212"/>
      <c r="E26" s="212"/>
      <c r="F26" s="212"/>
      <c r="G26" s="212"/>
      <c r="H26" s="212"/>
      <c r="I26" s="212"/>
      <c r="J26" s="212"/>
      <c r="K26" s="212"/>
      <c r="L26" s="194">
        <v>0</v>
      </c>
      <c r="M26" s="212"/>
      <c r="N26" s="201"/>
    </row>
    <row r="27" spans="1:14" ht="12">
      <c r="A27" s="200" t="s">
        <v>330</v>
      </c>
      <c r="B27" s="190" t="s">
        <v>331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4">
        <v>0</v>
      </c>
      <c r="M27" s="197"/>
      <c r="N27" s="201"/>
    </row>
    <row r="28" spans="1:14" ht="12">
      <c r="A28" s="200" t="s">
        <v>332</v>
      </c>
      <c r="B28" s="190" t="s">
        <v>333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4">
        <f>I28</f>
        <v>0</v>
      </c>
      <c r="M28" s="197"/>
      <c r="N28" s="201"/>
    </row>
    <row r="29" spans="1:23" ht="14.25" customHeight="1">
      <c r="A29" s="193" t="s">
        <v>334</v>
      </c>
      <c r="B29" s="188" t="s">
        <v>335</v>
      </c>
      <c r="C29" s="196">
        <f>C15+C28</f>
        <v>650</v>
      </c>
      <c r="D29" s="196">
        <f>D15+D28</f>
        <v>1</v>
      </c>
      <c r="E29" s="196">
        <f aca="true" t="shared" si="1" ref="E29:K29">SUM(E17:E28)</f>
        <v>0</v>
      </c>
      <c r="F29" s="196">
        <f>SUM(F15:F28)</f>
        <v>239</v>
      </c>
      <c r="G29" s="196">
        <f t="shared" si="1"/>
        <v>0</v>
      </c>
      <c r="H29" s="196">
        <f t="shared" si="1"/>
        <v>0</v>
      </c>
      <c r="I29" s="196">
        <f>SUM(I15:I28)-I18</f>
        <v>0</v>
      </c>
      <c r="J29" s="196">
        <f>SUM(J15:J28)</f>
        <v>-74</v>
      </c>
      <c r="K29" s="196">
        <f t="shared" si="1"/>
        <v>0</v>
      </c>
      <c r="L29" s="202">
        <f>SUM(C29:K29)</f>
        <v>816</v>
      </c>
      <c r="M29" s="196">
        <v>0</v>
      </c>
      <c r="N29" s="198"/>
      <c r="O29" s="149"/>
      <c r="P29" s="149"/>
      <c r="Q29" s="149"/>
      <c r="R29" s="149"/>
      <c r="S29" s="149"/>
      <c r="T29" s="149"/>
      <c r="U29" s="149"/>
      <c r="V29" s="149"/>
      <c r="W29" s="149"/>
    </row>
    <row r="30" spans="1:14" ht="23.25" customHeight="1">
      <c r="A30" s="200" t="s">
        <v>336</v>
      </c>
      <c r="B30" s="190" t="s">
        <v>337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4">
        <v>0</v>
      </c>
      <c r="M30" s="197"/>
      <c r="N30" s="201"/>
    </row>
    <row r="31" spans="1:14" ht="24" customHeight="1">
      <c r="A31" s="200" t="s">
        <v>338</v>
      </c>
      <c r="B31" s="190" t="s">
        <v>339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4">
        <v>0</v>
      </c>
      <c r="M31" s="197"/>
      <c r="N31" s="201"/>
    </row>
    <row r="32" spans="1:23" ht="23.25" customHeight="1">
      <c r="A32" s="193" t="s">
        <v>340</v>
      </c>
      <c r="B32" s="188" t="s">
        <v>341</v>
      </c>
      <c r="C32" s="196">
        <f>C29</f>
        <v>650</v>
      </c>
      <c r="D32" s="196">
        <f aca="true" t="shared" si="2" ref="D32:L32">D29</f>
        <v>1</v>
      </c>
      <c r="E32" s="196">
        <f t="shared" si="2"/>
        <v>0</v>
      </c>
      <c r="F32" s="196">
        <f t="shared" si="2"/>
        <v>239</v>
      </c>
      <c r="G32" s="196">
        <f t="shared" si="2"/>
        <v>0</v>
      </c>
      <c r="H32" s="196">
        <f t="shared" si="2"/>
        <v>0</v>
      </c>
      <c r="I32" s="196">
        <f t="shared" si="2"/>
        <v>0</v>
      </c>
      <c r="J32" s="196">
        <f t="shared" si="2"/>
        <v>-74</v>
      </c>
      <c r="K32" s="196">
        <f t="shared" si="2"/>
        <v>0</v>
      </c>
      <c r="L32" s="196">
        <f t="shared" si="2"/>
        <v>816</v>
      </c>
      <c r="M32" s="196">
        <v>0</v>
      </c>
      <c r="N32" s="199"/>
      <c r="O32" s="149"/>
      <c r="P32" s="149"/>
      <c r="Q32" s="149"/>
      <c r="R32" s="149"/>
      <c r="S32" s="149"/>
      <c r="T32" s="149"/>
      <c r="U32" s="149"/>
      <c r="V32" s="149"/>
      <c r="W32" s="149"/>
    </row>
    <row r="33" spans="1:14" ht="14.25" customHeight="1">
      <c r="A33" s="213"/>
      <c r="B33" s="214"/>
      <c r="C33" s="215"/>
      <c r="D33" s="215"/>
      <c r="E33" s="215"/>
      <c r="F33" s="215"/>
      <c r="G33" s="215"/>
      <c r="H33" s="215"/>
      <c r="I33" s="215"/>
      <c r="J33" s="215"/>
      <c r="K33" s="215"/>
      <c r="L33" s="216"/>
      <c r="M33" s="216"/>
      <c r="N33" s="201"/>
    </row>
    <row r="34" spans="1:14" ht="14.25" customHeight="1">
      <c r="A34" s="213"/>
      <c r="B34" s="214"/>
      <c r="C34" s="215"/>
      <c r="D34" s="215"/>
      <c r="E34" s="215"/>
      <c r="F34" s="215"/>
      <c r="G34" s="215"/>
      <c r="H34" s="215"/>
      <c r="I34" s="215"/>
      <c r="J34" s="215"/>
      <c r="K34" s="215"/>
      <c r="L34" s="216"/>
      <c r="M34" s="216"/>
      <c r="N34" s="201"/>
    </row>
    <row r="35" spans="1:14" ht="14.25" customHeight="1">
      <c r="A35" s="217" t="s">
        <v>342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5"/>
      <c r="L35" s="216"/>
      <c r="M35" s="216"/>
      <c r="N35" s="201"/>
    </row>
    <row r="36" spans="1:14" ht="12" customHeight="1">
      <c r="A36" s="218" t="s">
        <v>343</v>
      </c>
      <c r="B36" s="219"/>
      <c r="C36" s="220"/>
      <c r="D36" s="221" t="s">
        <v>344</v>
      </c>
      <c r="E36" s="221"/>
      <c r="F36" s="221"/>
      <c r="G36" s="221"/>
      <c r="H36" s="221"/>
      <c r="I36" s="221"/>
      <c r="J36" s="220" t="s">
        <v>345</v>
      </c>
      <c r="K36" s="220"/>
      <c r="L36" s="221"/>
      <c r="M36" s="221"/>
      <c r="N36" s="201"/>
    </row>
    <row r="37" spans="1:13" ht="12">
      <c r="A37" s="222"/>
      <c r="B37" s="223"/>
      <c r="C37" s="224"/>
      <c r="D37" s="224"/>
      <c r="E37" s="224" t="s">
        <v>346</v>
      </c>
      <c r="F37" s="224"/>
      <c r="G37" s="224"/>
      <c r="H37" s="224"/>
      <c r="I37" s="224"/>
      <c r="J37" s="224"/>
      <c r="K37" s="224" t="s">
        <v>347</v>
      </c>
      <c r="L37" s="224"/>
      <c r="M37" s="216"/>
    </row>
    <row r="38" spans="1:13" ht="12">
      <c r="A38" s="222"/>
      <c r="B38" s="223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16"/>
    </row>
    <row r="39" spans="1:13" ht="12">
      <c r="A39" s="222"/>
      <c r="B39" s="223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16"/>
    </row>
    <row r="40" spans="1:13" ht="12">
      <c r="A40" s="222"/>
      <c r="B40" s="223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16"/>
    </row>
    <row r="41" ht="12">
      <c r="M41" s="201"/>
    </row>
    <row r="42" ht="12">
      <c r="M42" s="201"/>
    </row>
    <row r="43" ht="12">
      <c r="M43" s="201"/>
    </row>
    <row r="44" ht="12">
      <c r="M44" s="201"/>
    </row>
    <row r="45" ht="12">
      <c r="M45" s="201"/>
    </row>
    <row r="46" ht="12">
      <c r="M46" s="201"/>
    </row>
    <row r="47" ht="12">
      <c r="M47" s="201"/>
    </row>
    <row r="48" ht="12">
      <c r="M48" s="201"/>
    </row>
    <row r="49" ht="12">
      <c r="M49" s="201"/>
    </row>
    <row r="50" ht="12">
      <c r="M50" s="201"/>
    </row>
    <row r="51" ht="12">
      <c r="M51" s="201"/>
    </row>
    <row r="52" ht="12">
      <c r="M52" s="201"/>
    </row>
    <row r="53" ht="12">
      <c r="M53" s="201"/>
    </row>
    <row r="54" ht="12">
      <c r="M54" s="201"/>
    </row>
    <row r="55" ht="12">
      <c r="M55" s="201"/>
    </row>
    <row r="56" ht="12">
      <c r="M56" s="201"/>
    </row>
    <row r="57" ht="12">
      <c r="M57" s="201"/>
    </row>
    <row r="58" ht="12">
      <c r="M58" s="201"/>
    </row>
    <row r="59" ht="12">
      <c r="M59" s="201"/>
    </row>
    <row r="60" ht="12">
      <c r="M60" s="201"/>
    </row>
    <row r="61" ht="12">
      <c r="M61" s="201"/>
    </row>
    <row r="62" ht="12">
      <c r="M62" s="201"/>
    </row>
    <row r="63" ht="12">
      <c r="M63" s="201"/>
    </row>
    <row r="64" ht="12">
      <c r="M64" s="201"/>
    </row>
    <row r="65" ht="12">
      <c r="M65" s="201"/>
    </row>
    <row r="66" ht="12">
      <c r="M66" s="201"/>
    </row>
    <row r="67" ht="12">
      <c r="M67" s="201"/>
    </row>
    <row r="68" ht="12">
      <c r="M68" s="201"/>
    </row>
    <row r="69" ht="12">
      <c r="M69" s="201"/>
    </row>
    <row r="70" ht="12">
      <c r="M70" s="201"/>
    </row>
    <row r="71" ht="12">
      <c r="M71" s="201"/>
    </row>
    <row r="72" ht="12">
      <c r="M72" s="201"/>
    </row>
    <row r="73" ht="12">
      <c r="M73" s="201"/>
    </row>
    <row r="74" ht="12">
      <c r="M74" s="201"/>
    </row>
    <row r="75" ht="12">
      <c r="M75" s="201"/>
    </row>
    <row r="76" ht="12">
      <c r="M76" s="201"/>
    </row>
    <row r="77" ht="12">
      <c r="M77" s="201"/>
    </row>
    <row r="78" ht="12">
      <c r="M78" s="201"/>
    </row>
    <row r="79" ht="12">
      <c r="M79" s="201"/>
    </row>
    <row r="80" ht="12">
      <c r="M80" s="201"/>
    </row>
    <row r="81" ht="12">
      <c r="M81" s="201"/>
    </row>
    <row r="82" ht="12">
      <c r="M82" s="201"/>
    </row>
    <row r="83" ht="12">
      <c r="M83" s="201"/>
    </row>
    <row r="84" ht="12">
      <c r="M84" s="201"/>
    </row>
    <row r="85" ht="12">
      <c r="M85" s="201"/>
    </row>
    <row r="86" ht="12">
      <c r="M86" s="201"/>
    </row>
    <row r="87" ht="12">
      <c r="M87" s="201"/>
    </row>
    <row r="88" ht="12">
      <c r="M88" s="201"/>
    </row>
    <row r="89" ht="12">
      <c r="M89" s="201"/>
    </row>
    <row r="90" ht="12">
      <c r="M90" s="201"/>
    </row>
    <row r="91" ht="12">
      <c r="M91" s="201"/>
    </row>
    <row r="92" ht="12">
      <c r="M92" s="201"/>
    </row>
    <row r="93" ht="12">
      <c r="M93" s="201"/>
    </row>
    <row r="94" ht="12">
      <c r="M94" s="201"/>
    </row>
    <row r="95" ht="12">
      <c r="M95" s="201"/>
    </row>
    <row r="96" ht="12">
      <c r="M96" s="201"/>
    </row>
    <row r="97" ht="12">
      <c r="M97" s="201"/>
    </row>
    <row r="98" ht="12">
      <c r="M98" s="201"/>
    </row>
    <row r="99" ht="12">
      <c r="M99" s="201"/>
    </row>
    <row r="100" ht="12">
      <c r="M100" s="201"/>
    </row>
    <row r="101" ht="12">
      <c r="M101" s="201"/>
    </row>
    <row r="102" ht="12">
      <c r="M102" s="201"/>
    </row>
    <row r="103" ht="12">
      <c r="M103" s="201"/>
    </row>
    <row r="104" ht="12">
      <c r="M104" s="201"/>
    </row>
    <row r="105" ht="12">
      <c r="M105" s="201"/>
    </row>
    <row r="106" ht="12">
      <c r="M106" s="201"/>
    </row>
    <row r="107" ht="12">
      <c r="M107" s="201"/>
    </row>
    <row r="108" ht="12">
      <c r="M108" s="201"/>
    </row>
    <row r="109" ht="12">
      <c r="M109" s="201"/>
    </row>
    <row r="110" ht="12">
      <c r="M110" s="201"/>
    </row>
    <row r="111" ht="12">
      <c r="M111" s="201"/>
    </row>
    <row r="112" ht="12">
      <c r="M112" s="201"/>
    </row>
    <row r="113" ht="12">
      <c r="M113" s="201"/>
    </row>
    <row r="114" ht="12">
      <c r="M114" s="201"/>
    </row>
    <row r="115" ht="12">
      <c r="M115" s="201"/>
    </row>
    <row r="116" ht="12">
      <c r="M116" s="201"/>
    </row>
    <row r="117" ht="12">
      <c r="M117" s="201"/>
    </row>
    <row r="118" ht="12">
      <c r="M118" s="201"/>
    </row>
    <row r="119" ht="12">
      <c r="M119" s="201"/>
    </row>
    <row r="120" ht="12">
      <c r="M120" s="201"/>
    </row>
    <row r="121" ht="12">
      <c r="M121" s="201"/>
    </row>
    <row r="122" ht="12">
      <c r="M122" s="201"/>
    </row>
    <row r="123" ht="12">
      <c r="M123" s="201"/>
    </row>
    <row r="124" ht="12">
      <c r="M124" s="201"/>
    </row>
    <row r="125" ht="12">
      <c r="M125" s="201"/>
    </row>
    <row r="126" ht="12">
      <c r="M126" s="201"/>
    </row>
    <row r="127" ht="12">
      <c r="M127" s="201"/>
    </row>
    <row r="128" ht="12">
      <c r="M128" s="201"/>
    </row>
    <row r="129" ht="12">
      <c r="M129" s="201"/>
    </row>
    <row r="130" ht="12">
      <c r="M130" s="201"/>
    </row>
    <row r="131" ht="12">
      <c r="M131" s="201"/>
    </row>
    <row r="132" ht="12">
      <c r="M132" s="201"/>
    </row>
    <row r="133" ht="12">
      <c r="M133" s="201"/>
    </row>
    <row r="134" ht="12">
      <c r="M134" s="201"/>
    </row>
    <row r="135" ht="12">
      <c r="M135" s="201"/>
    </row>
    <row r="136" ht="12">
      <c r="M136" s="201"/>
    </row>
    <row r="137" ht="12">
      <c r="M137" s="201"/>
    </row>
    <row r="138" ht="12">
      <c r="M138" s="201"/>
    </row>
    <row r="139" ht="12">
      <c r="M139" s="201"/>
    </row>
    <row r="140" ht="12">
      <c r="M140" s="201"/>
    </row>
    <row r="141" ht="12">
      <c r="M141" s="201"/>
    </row>
    <row r="142" ht="12">
      <c r="M142" s="201"/>
    </row>
    <row r="143" ht="12">
      <c r="M143" s="201"/>
    </row>
    <row r="144" ht="12">
      <c r="M144" s="201"/>
    </row>
    <row r="145" ht="12">
      <c r="M145" s="201"/>
    </row>
    <row r="146" ht="12">
      <c r="M146" s="201"/>
    </row>
    <row r="147" ht="12">
      <c r="M147" s="201"/>
    </row>
    <row r="148" ht="12">
      <c r="M148" s="201"/>
    </row>
    <row r="149" ht="12">
      <c r="M149" s="201"/>
    </row>
    <row r="150" ht="12">
      <c r="M150" s="201"/>
    </row>
    <row r="151" ht="12">
      <c r="M151" s="201"/>
    </row>
    <row r="152" ht="12">
      <c r="M152" s="201"/>
    </row>
    <row r="153" ht="12">
      <c r="M153" s="201"/>
    </row>
    <row r="154" ht="12">
      <c r="M154" s="201"/>
    </row>
    <row r="155" ht="12">
      <c r="M155" s="201"/>
    </row>
    <row r="156" ht="12">
      <c r="M156" s="201"/>
    </row>
    <row r="157" ht="12">
      <c r="M157" s="201"/>
    </row>
    <row r="158" ht="12">
      <c r="M158" s="201"/>
    </row>
    <row r="159" ht="12">
      <c r="M159" s="201"/>
    </row>
    <row r="160" ht="12">
      <c r="M160" s="201"/>
    </row>
    <row r="161" ht="12">
      <c r="M161" s="201"/>
    </row>
    <row r="162" ht="12">
      <c r="M162" s="201"/>
    </row>
    <row r="163" ht="12">
      <c r="M163" s="201"/>
    </row>
    <row r="164" ht="12">
      <c r="M164" s="201"/>
    </row>
    <row r="165" ht="12">
      <c r="M165" s="201"/>
    </row>
  </sheetData>
  <sheetProtection selectLockedCells="1" selectUnlockedCell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6:E36"/>
    <mergeCell ref="F36:I36"/>
    <mergeCell ref="L36:M3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19 M18:M20 C20:H20 J20:K20 C27:K28 M27:M28 C30:K31 M30:M31">
      <formula1>-999999999999999</formula1>
      <formula2>999999999</formula2>
    </dataValidation>
  </dataValidations>
  <printOptions/>
  <pageMargins left="0.75" right="0.20972222222222223" top="1" bottom="1" header="0.5118055555555555" footer="0.5118055555555555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B30" sqref="B30"/>
    </sheetView>
  </sheetViews>
  <sheetFormatPr defaultColWidth="11.421875" defaultRowHeight="12.75"/>
  <cols>
    <col min="1" max="1" width="52.7109375" style="225" customWidth="1"/>
    <col min="2" max="2" width="9.140625" style="226" customWidth="1"/>
    <col min="3" max="3" width="12.8515625" style="225" customWidth="1"/>
    <col min="4" max="4" width="12.7109375" style="225" customWidth="1"/>
    <col min="5" max="5" width="12.8515625" style="225" customWidth="1"/>
    <col min="6" max="6" width="11.421875" style="225" customWidth="1"/>
    <col min="7" max="7" width="12.421875" style="225" customWidth="1"/>
    <col min="8" max="9" width="14.140625" style="225" customWidth="1"/>
    <col min="10" max="16384" width="10.7109375" style="225" customWidth="1"/>
  </cols>
  <sheetData>
    <row r="1" spans="1:9" ht="12">
      <c r="A1" s="227"/>
      <c r="B1" s="228"/>
      <c r="C1" s="227"/>
      <c r="D1" s="227"/>
      <c r="E1" s="227"/>
      <c r="F1" s="227"/>
      <c r="G1" s="227"/>
      <c r="H1" s="227"/>
      <c r="I1" s="227"/>
    </row>
    <row r="2" spans="1:9" ht="12">
      <c r="A2" s="227"/>
      <c r="B2" s="228"/>
      <c r="C2" s="229"/>
      <c r="D2" s="230"/>
      <c r="E2" s="229" t="s">
        <v>348</v>
      </c>
      <c r="F2" s="229"/>
      <c r="G2" s="229"/>
      <c r="H2" s="227"/>
      <c r="I2" s="227"/>
    </row>
    <row r="3" spans="1:9" ht="12" customHeight="1">
      <c r="A3" s="227"/>
      <c r="B3" s="228"/>
      <c r="C3" s="231" t="s">
        <v>349</v>
      </c>
      <c r="D3" s="231"/>
      <c r="E3" s="231"/>
      <c r="F3" s="231"/>
      <c r="G3" s="231"/>
      <c r="H3" s="227"/>
      <c r="I3" s="227"/>
    </row>
    <row r="4" spans="1:9" ht="15" customHeight="1">
      <c r="A4" s="232" t="s">
        <v>350</v>
      </c>
      <c r="B4" s="233" t="s">
        <v>2</v>
      </c>
      <c r="C4" s="233"/>
      <c r="D4" s="233"/>
      <c r="E4" s="233"/>
      <c r="F4" s="233"/>
      <c r="G4" s="234" t="s">
        <v>3</v>
      </c>
      <c r="H4" s="234"/>
      <c r="I4" s="153">
        <v>175349419</v>
      </c>
    </row>
    <row r="5" spans="1:9" ht="15" customHeight="1">
      <c r="A5" s="235" t="s">
        <v>351</v>
      </c>
      <c r="B5" s="233" t="s">
        <v>7</v>
      </c>
      <c r="C5" s="233"/>
      <c r="D5" s="233"/>
      <c r="E5" s="233"/>
      <c r="F5" s="233"/>
      <c r="G5" s="236" t="s">
        <v>6</v>
      </c>
      <c r="H5" s="236"/>
      <c r="I5" s="237">
        <f>'[1]справка №1-БАЛАНС'!H4</f>
        <v>0</v>
      </c>
    </row>
    <row r="6" spans="1:9" ht="12">
      <c r="A6" s="235"/>
      <c r="B6" s="238"/>
      <c r="C6" s="239"/>
      <c r="D6" s="239"/>
      <c r="E6" s="239"/>
      <c r="F6" s="239"/>
      <c r="G6" s="239"/>
      <c r="H6" s="239"/>
      <c r="I6" s="235" t="s">
        <v>352</v>
      </c>
    </row>
    <row r="7" spans="1:9" s="243" customFormat="1" ht="12" customHeight="1">
      <c r="A7" s="240" t="s">
        <v>285</v>
      </c>
      <c r="B7" s="241"/>
      <c r="C7" s="242" t="s">
        <v>353</v>
      </c>
      <c r="D7" s="242"/>
      <c r="E7" s="242"/>
      <c r="F7" s="242" t="s">
        <v>354</v>
      </c>
      <c r="G7" s="242"/>
      <c r="H7" s="242"/>
      <c r="I7" s="242"/>
    </row>
    <row r="8" spans="1:9" s="243" customFormat="1" ht="21.75" customHeight="1">
      <c r="A8" s="240"/>
      <c r="B8" s="244" t="s">
        <v>12</v>
      </c>
      <c r="C8" s="245" t="s">
        <v>355</v>
      </c>
      <c r="D8" s="245" t="s">
        <v>356</v>
      </c>
      <c r="E8" s="245" t="s">
        <v>357</v>
      </c>
      <c r="F8" s="246" t="s">
        <v>358</v>
      </c>
      <c r="G8" s="247" t="s">
        <v>359</v>
      </c>
      <c r="H8" s="247"/>
      <c r="I8" s="247" t="s">
        <v>360</v>
      </c>
    </row>
    <row r="9" spans="1:9" s="243" customFormat="1" ht="15.75" customHeight="1">
      <c r="A9" s="240"/>
      <c r="B9" s="248"/>
      <c r="C9" s="249"/>
      <c r="D9" s="249"/>
      <c r="E9" s="249"/>
      <c r="F9" s="246"/>
      <c r="G9" s="242" t="s">
        <v>361</v>
      </c>
      <c r="H9" s="242" t="s">
        <v>362</v>
      </c>
      <c r="I9" s="247"/>
    </row>
    <row r="10" spans="1:9" s="253" customFormat="1" ht="12">
      <c r="A10" s="250" t="s">
        <v>18</v>
      </c>
      <c r="B10" s="251" t="s">
        <v>19</v>
      </c>
      <c r="C10" s="252">
        <v>1</v>
      </c>
      <c r="D10" s="252">
        <v>2</v>
      </c>
      <c r="E10" s="252">
        <v>3</v>
      </c>
      <c r="F10" s="250">
        <v>4</v>
      </c>
      <c r="G10" s="250">
        <v>5</v>
      </c>
      <c r="H10" s="250">
        <v>6</v>
      </c>
      <c r="I10" s="250">
        <v>7</v>
      </c>
    </row>
    <row r="11" spans="1:9" s="253" customFormat="1" ht="12">
      <c r="A11" s="254" t="s">
        <v>363</v>
      </c>
      <c r="B11" s="255"/>
      <c r="C11" s="250"/>
      <c r="D11" s="250"/>
      <c r="E11" s="250"/>
      <c r="F11" s="250"/>
      <c r="G11" s="250"/>
      <c r="H11" s="250"/>
      <c r="I11" s="250"/>
    </row>
    <row r="12" spans="1:9" s="253" customFormat="1" ht="15">
      <c r="A12" s="256" t="s">
        <v>364</v>
      </c>
      <c r="B12" s="257" t="s">
        <v>365</v>
      </c>
      <c r="C12" s="258"/>
      <c r="D12" s="259"/>
      <c r="E12" s="259"/>
      <c r="F12" s="259"/>
      <c r="G12" s="259"/>
      <c r="H12" s="259"/>
      <c r="I12" s="260">
        <f>F12+G12-H12</f>
        <v>0</v>
      </c>
    </row>
    <row r="13" spans="1:9" s="253" customFormat="1" ht="12">
      <c r="A13" s="256" t="s">
        <v>366</v>
      </c>
      <c r="B13" s="257" t="s">
        <v>367</v>
      </c>
      <c r="C13" s="259"/>
      <c r="D13" s="259"/>
      <c r="E13" s="259"/>
      <c r="F13" s="259"/>
      <c r="G13" s="259"/>
      <c r="H13" s="259"/>
      <c r="I13" s="260">
        <f aca="true" t="shared" si="0" ref="I13:I26">F13+G13-H13</f>
        <v>0</v>
      </c>
    </row>
    <row r="14" spans="1:9" s="253" customFormat="1" ht="12">
      <c r="A14" s="256" t="s">
        <v>368</v>
      </c>
      <c r="B14" s="257" t="s">
        <v>369</v>
      </c>
      <c r="C14" s="261"/>
      <c r="D14" s="261"/>
      <c r="E14" s="261"/>
      <c r="F14" s="261"/>
      <c r="G14" s="261"/>
      <c r="H14" s="261"/>
      <c r="I14" s="260">
        <f t="shared" si="0"/>
        <v>0</v>
      </c>
    </row>
    <row r="15" spans="1:9" s="253" customFormat="1" ht="12">
      <c r="A15" s="256" t="s">
        <v>370</v>
      </c>
      <c r="B15" s="257" t="s">
        <v>371</v>
      </c>
      <c r="C15" s="259"/>
      <c r="D15" s="259"/>
      <c r="E15" s="259"/>
      <c r="F15" s="259"/>
      <c r="G15" s="259"/>
      <c r="H15" s="259"/>
      <c r="I15" s="260">
        <f t="shared" si="0"/>
        <v>0</v>
      </c>
    </row>
    <row r="16" spans="1:9" s="253" customFormat="1" ht="12">
      <c r="A16" s="256" t="s">
        <v>82</v>
      </c>
      <c r="B16" s="257" t="s">
        <v>372</v>
      </c>
      <c r="C16" s="259"/>
      <c r="D16" s="259"/>
      <c r="E16" s="259"/>
      <c r="F16" s="259"/>
      <c r="G16" s="259"/>
      <c r="H16" s="259"/>
      <c r="I16" s="260">
        <f t="shared" si="0"/>
        <v>0</v>
      </c>
    </row>
    <row r="17" spans="1:9" s="253" customFormat="1" ht="12">
      <c r="A17" s="262" t="s">
        <v>373</v>
      </c>
      <c r="B17" s="263" t="s">
        <v>374</v>
      </c>
      <c r="C17" s="250">
        <f aca="true" t="shared" si="1" ref="C17:H17">C12+C13+C15+C16</f>
        <v>0</v>
      </c>
      <c r="D17" s="250">
        <f t="shared" si="1"/>
        <v>0</v>
      </c>
      <c r="E17" s="250">
        <f t="shared" si="1"/>
        <v>0</v>
      </c>
      <c r="F17" s="250">
        <f t="shared" si="1"/>
        <v>0</v>
      </c>
      <c r="G17" s="250">
        <f t="shared" si="1"/>
        <v>0</v>
      </c>
      <c r="H17" s="250">
        <f t="shared" si="1"/>
        <v>0</v>
      </c>
      <c r="I17" s="260">
        <f t="shared" si="0"/>
        <v>0</v>
      </c>
    </row>
    <row r="18" spans="1:9" s="253" customFormat="1" ht="12">
      <c r="A18" s="254" t="s">
        <v>375</v>
      </c>
      <c r="B18" s="264"/>
      <c r="C18" s="260"/>
      <c r="D18" s="260"/>
      <c r="E18" s="260"/>
      <c r="F18" s="260"/>
      <c r="G18" s="260"/>
      <c r="H18" s="260"/>
      <c r="I18" s="260"/>
    </row>
    <row r="19" spans="1:16" s="253" customFormat="1" ht="12">
      <c r="A19" s="256" t="s">
        <v>364</v>
      </c>
      <c r="B19" s="257" t="s">
        <v>376</v>
      </c>
      <c r="C19" s="259"/>
      <c r="D19" s="259"/>
      <c r="E19" s="259"/>
      <c r="F19" s="259"/>
      <c r="G19" s="259"/>
      <c r="H19" s="259"/>
      <c r="I19" s="260">
        <f t="shared" si="0"/>
        <v>0</v>
      </c>
      <c r="J19" s="265"/>
      <c r="K19" s="265"/>
      <c r="L19" s="265"/>
      <c r="M19" s="265"/>
      <c r="N19" s="265"/>
      <c r="O19" s="265"/>
      <c r="P19" s="265"/>
    </row>
    <row r="20" spans="1:16" s="253" customFormat="1" ht="12">
      <c r="A20" s="256" t="s">
        <v>377</v>
      </c>
      <c r="B20" s="257" t="s">
        <v>378</v>
      </c>
      <c r="C20" s="259"/>
      <c r="D20" s="259"/>
      <c r="E20" s="259"/>
      <c r="F20" s="259"/>
      <c r="G20" s="259"/>
      <c r="H20" s="259"/>
      <c r="I20" s="260">
        <f t="shared" si="0"/>
        <v>0</v>
      </c>
      <c r="J20" s="265"/>
      <c r="K20" s="265"/>
      <c r="L20" s="265"/>
      <c r="M20" s="265"/>
      <c r="N20" s="265"/>
      <c r="O20" s="265"/>
      <c r="P20" s="265"/>
    </row>
    <row r="21" spans="1:16" s="253" customFormat="1" ht="12">
      <c r="A21" s="256" t="s">
        <v>379</v>
      </c>
      <c r="B21" s="257" t="s">
        <v>380</v>
      </c>
      <c r="C21" s="259"/>
      <c r="D21" s="259"/>
      <c r="E21" s="259"/>
      <c r="F21" s="259"/>
      <c r="G21" s="259"/>
      <c r="H21" s="259"/>
      <c r="I21" s="260">
        <f t="shared" si="0"/>
        <v>0</v>
      </c>
      <c r="J21" s="265"/>
      <c r="K21" s="265"/>
      <c r="L21" s="265"/>
      <c r="M21" s="265"/>
      <c r="N21" s="265"/>
      <c r="O21" s="265"/>
      <c r="P21" s="265"/>
    </row>
    <row r="22" spans="1:16" s="253" customFormat="1" ht="12">
      <c r="A22" s="256" t="s">
        <v>381</v>
      </c>
      <c r="B22" s="257" t="s">
        <v>382</v>
      </c>
      <c r="C22" s="259"/>
      <c r="D22" s="259"/>
      <c r="E22" s="259"/>
      <c r="F22" s="266"/>
      <c r="G22" s="259"/>
      <c r="H22" s="259"/>
      <c r="I22" s="260">
        <f t="shared" si="0"/>
        <v>0</v>
      </c>
      <c r="J22" s="265"/>
      <c r="K22" s="265"/>
      <c r="L22" s="265"/>
      <c r="M22" s="265"/>
      <c r="N22" s="265"/>
      <c r="O22" s="265"/>
      <c r="P22" s="265"/>
    </row>
    <row r="23" spans="1:16" s="253" customFormat="1" ht="12">
      <c r="A23" s="256" t="s">
        <v>383</v>
      </c>
      <c r="B23" s="257" t="s">
        <v>384</v>
      </c>
      <c r="C23" s="259"/>
      <c r="D23" s="259"/>
      <c r="E23" s="259"/>
      <c r="F23" s="259"/>
      <c r="G23" s="259"/>
      <c r="H23" s="259"/>
      <c r="I23" s="260">
        <f t="shared" si="0"/>
        <v>0</v>
      </c>
      <c r="J23" s="265"/>
      <c r="K23" s="265"/>
      <c r="L23" s="265"/>
      <c r="M23" s="265"/>
      <c r="N23" s="265"/>
      <c r="O23" s="265"/>
      <c r="P23" s="265"/>
    </row>
    <row r="24" spans="1:16" s="253" customFormat="1" ht="12">
      <c r="A24" s="256" t="s">
        <v>385</v>
      </c>
      <c r="B24" s="257" t="s">
        <v>386</v>
      </c>
      <c r="C24" s="259"/>
      <c r="D24" s="259"/>
      <c r="E24" s="259"/>
      <c r="F24" s="259"/>
      <c r="G24" s="259"/>
      <c r="H24" s="259"/>
      <c r="I24" s="260">
        <f t="shared" si="0"/>
        <v>0</v>
      </c>
      <c r="J24" s="265"/>
      <c r="K24" s="265"/>
      <c r="L24" s="265"/>
      <c r="M24" s="265"/>
      <c r="N24" s="265"/>
      <c r="O24" s="265"/>
      <c r="P24" s="265"/>
    </row>
    <row r="25" spans="1:16" s="253" customFormat="1" ht="12">
      <c r="A25" s="267" t="s">
        <v>387</v>
      </c>
      <c r="B25" s="268" t="s">
        <v>388</v>
      </c>
      <c r="C25" s="259"/>
      <c r="D25" s="259"/>
      <c r="E25" s="259"/>
      <c r="F25" s="259"/>
      <c r="G25" s="259"/>
      <c r="H25" s="259"/>
      <c r="I25" s="260">
        <f t="shared" si="0"/>
        <v>0</v>
      </c>
      <c r="J25" s="265"/>
      <c r="K25" s="265"/>
      <c r="L25" s="265"/>
      <c r="M25" s="265"/>
      <c r="N25" s="265"/>
      <c r="O25" s="265"/>
      <c r="P25" s="265"/>
    </row>
    <row r="26" spans="1:16" s="253" customFormat="1" ht="12">
      <c r="A26" s="262" t="s">
        <v>389</v>
      </c>
      <c r="B26" s="263" t="s">
        <v>390</v>
      </c>
      <c r="C26" s="250">
        <f aca="true" t="shared" si="2" ref="C26:H26">SUM(C19:C25)</f>
        <v>0</v>
      </c>
      <c r="D26" s="250">
        <f t="shared" si="2"/>
        <v>0</v>
      </c>
      <c r="E26" s="250">
        <f t="shared" si="2"/>
        <v>0</v>
      </c>
      <c r="F26" s="250">
        <f t="shared" si="2"/>
        <v>0</v>
      </c>
      <c r="G26" s="250">
        <f t="shared" si="2"/>
        <v>0</v>
      </c>
      <c r="H26" s="250">
        <f t="shared" si="2"/>
        <v>0</v>
      </c>
      <c r="I26" s="260">
        <f t="shared" si="0"/>
        <v>0</v>
      </c>
      <c r="J26" s="265"/>
      <c r="K26" s="265"/>
      <c r="L26" s="265"/>
      <c r="M26" s="265"/>
      <c r="N26" s="265"/>
      <c r="O26" s="265"/>
      <c r="P26" s="265"/>
    </row>
    <row r="27" spans="1:16" s="253" customFormat="1" ht="12">
      <c r="A27" s="269"/>
      <c r="B27" s="270"/>
      <c r="C27" s="271"/>
      <c r="D27" s="272"/>
      <c r="E27" s="272"/>
      <c r="F27" s="272"/>
      <c r="G27" s="272"/>
      <c r="H27" s="272"/>
      <c r="I27" s="272"/>
      <c r="J27" s="265"/>
      <c r="K27" s="265"/>
      <c r="L27" s="265"/>
      <c r="M27" s="265"/>
      <c r="N27" s="265"/>
      <c r="O27" s="265"/>
      <c r="P27" s="265"/>
    </row>
    <row r="28" spans="1:9" s="253" customFormat="1" ht="12" customHeight="1">
      <c r="A28" s="273" t="s">
        <v>391</v>
      </c>
      <c r="B28" s="273"/>
      <c r="C28" s="273"/>
      <c r="D28" s="273"/>
      <c r="E28" s="273"/>
      <c r="F28" s="273"/>
      <c r="G28" s="273"/>
      <c r="H28" s="273"/>
      <c r="I28" s="273"/>
    </row>
    <row r="29" spans="1:9" s="253" customFormat="1" ht="12">
      <c r="A29" s="227"/>
      <c r="B29" s="228"/>
      <c r="C29" s="227"/>
      <c r="D29" s="274"/>
      <c r="E29" s="274"/>
      <c r="F29" s="274"/>
      <c r="G29" s="274"/>
      <c r="H29" s="274"/>
      <c r="I29" s="274"/>
    </row>
    <row r="30" spans="1:10" s="253" customFormat="1" ht="15" customHeight="1">
      <c r="A30" s="229" t="s">
        <v>392</v>
      </c>
      <c r="B30" s="275"/>
      <c r="C30" s="275"/>
      <c r="D30" s="276" t="s">
        <v>393</v>
      </c>
      <c r="E30" s="277"/>
      <c r="F30" s="277"/>
      <c r="G30" s="277"/>
      <c r="H30" s="278" t="s">
        <v>394</v>
      </c>
      <c r="I30" s="277"/>
      <c r="J30" s="277"/>
    </row>
    <row r="31" spans="1:9" s="253" customFormat="1" ht="12">
      <c r="A31" s="279"/>
      <c r="B31" s="280"/>
      <c r="C31" s="279"/>
      <c r="D31" s="281" t="s">
        <v>395</v>
      </c>
      <c r="E31" s="281"/>
      <c r="F31" s="281"/>
      <c r="G31" s="281"/>
      <c r="H31" s="224" t="s">
        <v>347</v>
      </c>
      <c r="I31" s="281"/>
    </row>
    <row r="32" spans="1:9" s="253" customFormat="1" ht="12">
      <c r="A32" s="279"/>
      <c r="B32" s="280"/>
      <c r="C32" s="279"/>
      <c r="D32" s="281"/>
      <c r="E32" s="281"/>
      <c r="F32" s="281"/>
      <c r="G32" s="281"/>
      <c r="H32" s="281"/>
      <c r="I32" s="281"/>
    </row>
    <row r="33" spans="1:9" s="253" customFormat="1" ht="12">
      <c r="A33" s="225"/>
      <c r="B33" s="226"/>
      <c r="C33" s="225"/>
      <c r="D33" s="282"/>
      <c r="E33" s="282"/>
      <c r="F33" s="282"/>
      <c r="G33" s="282"/>
      <c r="H33" s="282"/>
      <c r="I33" s="282"/>
    </row>
    <row r="34" spans="1:9" s="253" customFormat="1" ht="12">
      <c r="A34" s="225"/>
      <c r="B34" s="226"/>
      <c r="C34" s="225"/>
      <c r="D34" s="282"/>
      <c r="E34" s="282"/>
      <c r="F34" s="282"/>
      <c r="G34" s="282"/>
      <c r="H34" s="282"/>
      <c r="I34" s="282"/>
    </row>
    <row r="35" spans="1:9" s="253" customFormat="1" ht="12">
      <c r="A35" s="225"/>
      <c r="B35" s="226"/>
      <c r="C35" s="225"/>
      <c r="D35" s="282"/>
      <c r="E35" s="282"/>
      <c r="F35" s="282"/>
      <c r="G35" s="282"/>
      <c r="H35" s="282"/>
      <c r="I35" s="282"/>
    </row>
    <row r="36" spans="1:9" s="253" customFormat="1" ht="12">
      <c r="A36" s="225"/>
      <c r="B36" s="226"/>
      <c r="C36" s="225"/>
      <c r="D36" s="282"/>
      <c r="E36" s="282"/>
      <c r="F36" s="282"/>
      <c r="G36" s="282"/>
      <c r="H36" s="282"/>
      <c r="I36" s="282"/>
    </row>
    <row r="37" spans="1:9" s="253" customFormat="1" ht="12">
      <c r="A37" s="225"/>
      <c r="B37" s="226"/>
      <c r="C37" s="225"/>
      <c r="D37" s="282"/>
      <c r="E37" s="282"/>
      <c r="F37" s="282"/>
      <c r="G37" s="282"/>
      <c r="H37" s="282"/>
      <c r="I37" s="282"/>
    </row>
    <row r="38" spans="1:9" s="253" customFormat="1" ht="12">
      <c r="A38" s="225"/>
      <c r="B38" s="226"/>
      <c r="C38" s="225"/>
      <c r="D38" s="282"/>
      <c r="E38" s="282"/>
      <c r="F38" s="282"/>
      <c r="G38" s="282"/>
      <c r="H38" s="282"/>
      <c r="I38" s="282"/>
    </row>
    <row r="39" spans="1:9" s="253" customFormat="1" ht="12">
      <c r="A39" s="225"/>
      <c r="B39" s="226"/>
      <c r="C39" s="225"/>
      <c r="D39" s="282"/>
      <c r="E39" s="282"/>
      <c r="F39" s="282"/>
      <c r="G39" s="282"/>
      <c r="H39" s="282"/>
      <c r="I39" s="282"/>
    </row>
    <row r="40" spans="1:9" s="253" customFormat="1" ht="12">
      <c r="A40" s="225"/>
      <c r="B40" s="226"/>
      <c r="C40" s="225"/>
      <c r="D40" s="282"/>
      <c r="E40" s="282"/>
      <c r="F40" s="282"/>
      <c r="G40" s="282"/>
      <c r="H40" s="282"/>
      <c r="I40" s="282"/>
    </row>
    <row r="41" spans="1:9" s="253" customFormat="1" ht="12">
      <c r="A41" s="225"/>
      <c r="B41" s="226"/>
      <c r="C41" s="225"/>
      <c r="D41" s="282"/>
      <c r="E41" s="282"/>
      <c r="F41" s="282"/>
      <c r="G41" s="282"/>
      <c r="H41" s="282"/>
      <c r="I41" s="282"/>
    </row>
    <row r="42" spans="1:9" s="253" customFormat="1" ht="12">
      <c r="A42" s="225"/>
      <c r="B42" s="226"/>
      <c r="C42" s="225"/>
      <c r="D42" s="282"/>
      <c r="E42" s="282"/>
      <c r="F42" s="282"/>
      <c r="G42" s="282"/>
      <c r="H42" s="282"/>
      <c r="I42" s="282"/>
    </row>
    <row r="43" spans="1:9" s="253" customFormat="1" ht="12">
      <c r="A43" s="225"/>
      <c r="B43" s="226"/>
      <c r="C43" s="225"/>
      <c r="D43" s="282"/>
      <c r="E43" s="282"/>
      <c r="F43" s="282"/>
      <c r="G43" s="282"/>
      <c r="H43" s="282"/>
      <c r="I43" s="282"/>
    </row>
    <row r="44" spans="1:9" s="253" customFormat="1" ht="12">
      <c r="A44" s="225"/>
      <c r="B44" s="226"/>
      <c r="C44" s="225"/>
      <c r="D44" s="282"/>
      <c r="E44" s="282"/>
      <c r="F44" s="282"/>
      <c r="G44" s="282"/>
      <c r="H44" s="282"/>
      <c r="I44" s="282"/>
    </row>
    <row r="45" spans="1:9" s="253" customFormat="1" ht="12">
      <c r="A45" s="225"/>
      <c r="B45" s="226"/>
      <c r="C45" s="225"/>
      <c r="D45" s="282"/>
      <c r="E45" s="282"/>
      <c r="F45" s="282"/>
      <c r="G45" s="282"/>
      <c r="H45" s="282"/>
      <c r="I45" s="282"/>
    </row>
    <row r="46" spans="1:9" s="253" customFormat="1" ht="12">
      <c r="A46" s="225"/>
      <c r="B46" s="226"/>
      <c r="C46" s="225"/>
      <c r="D46" s="282"/>
      <c r="E46" s="282"/>
      <c r="F46" s="282"/>
      <c r="G46" s="282"/>
      <c r="H46" s="282"/>
      <c r="I46" s="282"/>
    </row>
    <row r="47" spans="1:9" s="253" customFormat="1" ht="12">
      <c r="A47" s="225"/>
      <c r="B47" s="226"/>
      <c r="C47" s="225"/>
      <c r="D47" s="282"/>
      <c r="E47" s="282"/>
      <c r="F47" s="282"/>
      <c r="G47" s="282"/>
      <c r="H47" s="282"/>
      <c r="I47" s="282"/>
    </row>
    <row r="48" spans="1:9" s="253" customFormat="1" ht="12">
      <c r="A48" s="225"/>
      <c r="B48" s="226"/>
      <c r="C48" s="225"/>
      <c r="D48" s="282"/>
      <c r="E48" s="282"/>
      <c r="F48" s="282"/>
      <c r="G48" s="282"/>
      <c r="H48" s="282"/>
      <c r="I48" s="282"/>
    </row>
    <row r="49" spans="1:9" s="253" customFormat="1" ht="12">
      <c r="A49" s="225"/>
      <c r="B49" s="226"/>
      <c r="C49" s="225"/>
      <c r="D49" s="282"/>
      <c r="E49" s="282"/>
      <c r="F49" s="282"/>
      <c r="G49" s="282"/>
      <c r="H49" s="282"/>
      <c r="I49" s="282"/>
    </row>
    <row r="50" spans="1:9" s="253" customFormat="1" ht="12">
      <c r="A50" s="225"/>
      <c r="B50" s="226"/>
      <c r="C50" s="225"/>
      <c r="D50" s="282"/>
      <c r="E50" s="282"/>
      <c r="F50" s="282"/>
      <c r="G50" s="282"/>
      <c r="H50" s="282"/>
      <c r="I50" s="282"/>
    </row>
    <row r="51" spans="1:9" s="253" customFormat="1" ht="12">
      <c r="A51" s="225"/>
      <c r="B51" s="226"/>
      <c r="C51" s="225"/>
      <c r="D51" s="282"/>
      <c r="E51" s="282"/>
      <c r="F51" s="282"/>
      <c r="G51" s="282"/>
      <c r="H51" s="282"/>
      <c r="I51" s="282"/>
    </row>
    <row r="52" spans="1:9" s="253" customFormat="1" ht="12">
      <c r="A52" s="225"/>
      <c r="B52" s="226"/>
      <c r="C52" s="225"/>
      <c r="D52" s="282"/>
      <c r="E52" s="282"/>
      <c r="F52" s="282"/>
      <c r="G52" s="282"/>
      <c r="H52" s="282"/>
      <c r="I52" s="282"/>
    </row>
    <row r="53" spans="1:9" s="253" customFormat="1" ht="12">
      <c r="A53" s="225"/>
      <c r="B53" s="226"/>
      <c r="C53" s="225"/>
      <c r="D53" s="282"/>
      <c r="E53" s="282"/>
      <c r="F53" s="282"/>
      <c r="G53" s="282"/>
      <c r="H53" s="282"/>
      <c r="I53" s="282"/>
    </row>
    <row r="54" spans="1:9" s="253" customFormat="1" ht="12">
      <c r="A54" s="225"/>
      <c r="B54" s="226"/>
      <c r="C54" s="225"/>
      <c r="D54" s="282"/>
      <c r="E54" s="282"/>
      <c r="F54" s="282"/>
      <c r="G54" s="282"/>
      <c r="H54" s="282"/>
      <c r="I54" s="282"/>
    </row>
    <row r="55" spans="1:9" s="253" customFormat="1" ht="12">
      <c r="A55" s="225"/>
      <c r="B55" s="226"/>
      <c r="C55" s="225"/>
      <c r="D55" s="282"/>
      <c r="E55" s="282"/>
      <c r="F55" s="282"/>
      <c r="G55" s="282"/>
      <c r="H55" s="282"/>
      <c r="I55" s="282"/>
    </row>
    <row r="56" spans="1:9" s="253" customFormat="1" ht="12">
      <c r="A56" s="225"/>
      <c r="B56" s="226"/>
      <c r="C56" s="225"/>
      <c r="D56" s="282"/>
      <c r="E56" s="282"/>
      <c r="F56" s="282"/>
      <c r="G56" s="282"/>
      <c r="H56" s="282"/>
      <c r="I56" s="282"/>
    </row>
    <row r="57" spans="1:9" s="253" customFormat="1" ht="12">
      <c r="A57" s="225"/>
      <c r="B57" s="226"/>
      <c r="C57" s="225"/>
      <c r="D57" s="282"/>
      <c r="E57" s="282"/>
      <c r="F57" s="282"/>
      <c r="G57" s="282"/>
      <c r="H57" s="282"/>
      <c r="I57" s="282"/>
    </row>
    <row r="58" spans="1:9" s="253" customFormat="1" ht="12">
      <c r="A58" s="225"/>
      <c r="B58" s="226"/>
      <c r="C58" s="225"/>
      <c r="D58" s="282"/>
      <c r="E58" s="282"/>
      <c r="F58" s="282"/>
      <c r="G58" s="282"/>
      <c r="H58" s="282"/>
      <c r="I58" s="282"/>
    </row>
    <row r="59" spans="1:9" s="253" customFormat="1" ht="12">
      <c r="A59" s="225"/>
      <c r="B59" s="226"/>
      <c r="C59" s="225"/>
      <c r="D59" s="282"/>
      <c r="E59" s="282"/>
      <c r="F59" s="282"/>
      <c r="G59" s="282"/>
      <c r="H59" s="282"/>
      <c r="I59" s="282"/>
    </row>
    <row r="60" spans="1:9" s="253" customFormat="1" ht="12">
      <c r="A60" s="225"/>
      <c r="B60" s="226"/>
      <c r="C60" s="225"/>
      <c r="D60" s="282"/>
      <c r="E60" s="282"/>
      <c r="F60" s="282"/>
      <c r="G60" s="282"/>
      <c r="H60" s="282"/>
      <c r="I60" s="282"/>
    </row>
    <row r="61" spans="1:9" s="253" customFormat="1" ht="12">
      <c r="A61" s="225"/>
      <c r="B61" s="226"/>
      <c r="C61" s="225"/>
      <c r="D61" s="282"/>
      <c r="E61" s="282"/>
      <c r="F61" s="282"/>
      <c r="G61" s="282"/>
      <c r="H61" s="282"/>
      <c r="I61" s="282"/>
    </row>
    <row r="62" spans="1:9" s="253" customFormat="1" ht="12">
      <c r="A62" s="225"/>
      <c r="B62" s="226"/>
      <c r="C62" s="225"/>
      <c r="D62" s="282"/>
      <c r="E62" s="282"/>
      <c r="F62" s="282"/>
      <c r="G62" s="282"/>
      <c r="H62" s="282"/>
      <c r="I62" s="282"/>
    </row>
    <row r="63" spans="1:9" s="253" customFormat="1" ht="12">
      <c r="A63" s="225"/>
      <c r="B63" s="226"/>
      <c r="C63" s="225"/>
      <c r="D63" s="282"/>
      <c r="E63" s="282"/>
      <c r="F63" s="282"/>
      <c r="G63" s="282"/>
      <c r="H63" s="282"/>
      <c r="I63" s="282"/>
    </row>
    <row r="64" spans="1:9" s="253" customFormat="1" ht="12">
      <c r="A64" s="225"/>
      <c r="B64" s="226"/>
      <c r="C64" s="225"/>
      <c r="D64" s="282"/>
      <c r="E64" s="282"/>
      <c r="F64" s="282"/>
      <c r="G64" s="282"/>
      <c r="H64" s="282"/>
      <c r="I64" s="282"/>
    </row>
    <row r="65" spans="1:9" s="253" customFormat="1" ht="12">
      <c r="A65" s="225"/>
      <c r="B65" s="226"/>
      <c r="C65" s="225"/>
      <c r="D65" s="282"/>
      <c r="E65" s="282"/>
      <c r="F65" s="282"/>
      <c r="G65" s="282"/>
      <c r="H65" s="282"/>
      <c r="I65" s="282"/>
    </row>
    <row r="66" spans="1:9" s="253" customFormat="1" ht="12">
      <c r="A66" s="225"/>
      <c r="B66" s="226"/>
      <c r="C66" s="225"/>
      <c r="D66" s="282"/>
      <c r="E66" s="282"/>
      <c r="F66" s="282"/>
      <c r="G66" s="282"/>
      <c r="H66" s="282"/>
      <c r="I66" s="282"/>
    </row>
    <row r="67" spans="1:9" s="253" customFormat="1" ht="12">
      <c r="A67" s="225"/>
      <c r="B67" s="226"/>
      <c r="C67" s="225"/>
      <c r="D67" s="282"/>
      <c r="E67" s="282"/>
      <c r="F67" s="282"/>
      <c r="G67" s="282"/>
      <c r="H67" s="282"/>
      <c r="I67" s="282"/>
    </row>
    <row r="68" spans="1:9" s="253" customFormat="1" ht="12">
      <c r="A68" s="225"/>
      <c r="B68" s="226"/>
      <c r="C68" s="225"/>
      <c r="D68" s="282"/>
      <c r="E68" s="282"/>
      <c r="F68" s="282"/>
      <c r="G68" s="282"/>
      <c r="H68" s="282"/>
      <c r="I68" s="282"/>
    </row>
    <row r="69" spans="1:9" s="253" customFormat="1" ht="12">
      <c r="A69" s="225"/>
      <c r="B69" s="226"/>
      <c r="C69" s="225"/>
      <c r="D69" s="282"/>
      <c r="E69" s="282"/>
      <c r="F69" s="282"/>
      <c r="G69" s="282"/>
      <c r="H69" s="282"/>
      <c r="I69" s="282"/>
    </row>
    <row r="70" spans="1:9" s="253" customFormat="1" ht="12">
      <c r="A70" s="225"/>
      <c r="B70" s="226"/>
      <c r="C70" s="225"/>
      <c r="D70" s="282"/>
      <c r="E70" s="282"/>
      <c r="F70" s="282"/>
      <c r="G70" s="282"/>
      <c r="H70" s="282"/>
      <c r="I70" s="282"/>
    </row>
    <row r="71" spans="1:9" s="253" customFormat="1" ht="12">
      <c r="A71" s="225"/>
      <c r="B71" s="226"/>
      <c r="C71" s="225"/>
      <c r="D71" s="282"/>
      <c r="E71" s="282"/>
      <c r="F71" s="282"/>
      <c r="G71" s="282"/>
      <c r="H71" s="282"/>
      <c r="I71" s="282"/>
    </row>
    <row r="72" spans="1:9" s="253" customFormat="1" ht="12">
      <c r="A72" s="225"/>
      <c r="B72" s="226"/>
      <c r="C72" s="225"/>
      <c r="D72" s="282"/>
      <c r="E72" s="282"/>
      <c r="F72" s="282"/>
      <c r="G72" s="282"/>
      <c r="H72" s="282"/>
      <c r="I72" s="282"/>
    </row>
    <row r="73" spans="1:9" s="253" customFormat="1" ht="12">
      <c r="A73" s="225"/>
      <c r="B73" s="226"/>
      <c r="C73" s="225"/>
      <c r="D73" s="282"/>
      <c r="E73" s="282"/>
      <c r="F73" s="282"/>
      <c r="G73" s="282"/>
      <c r="H73" s="282"/>
      <c r="I73" s="282"/>
    </row>
    <row r="74" spans="1:9" s="253" customFormat="1" ht="12">
      <c r="A74" s="225"/>
      <c r="B74" s="226"/>
      <c r="C74" s="225"/>
      <c r="D74" s="282"/>
      <c r="E74" s="282"/>
      <c r="F74" s="282"/>
      <c r="G74" s="282"/>
      <c r="H74" s="282"/>
      <c r="I74" s="282"/>
    </row>
    <row r="75" spans="1:9" s="253" customFormat="1" ht="12">
      <c r="A75" s="225"/>
      <c r="B75" s="226"/>
      <c r="C75" s="225"/>
      <c r="D75" s="282"/>
      <c r="E75" s="282"/>
      <c r="F75" s="282"/>
      <c r="G75" s="282"/>
      <c r="H75" s="282"/>
      <c r="I75" s="282"/>
    </row>
    <row r="76" spans="1:9" s="253" customFormat="1" ht="12">
      <c r="A76" s="225"/>
      <c r="B76" s="226"/>
      <c r="C76" s="225"/>
      <c r="D76" s="282"/>
      <c r="E76" s="282"/>
      <c r="F76" s="282"/>
      <c r="G76" s="282"/>
      <c r="H76" s="282"/>
      <c r="I76" s="282"/>
    </row>
    <row r="77" spans="1:9" s="253" customFormat="1" ht="12">
      <c r="A77" s="225"/>
      <c r="B77" s="226"/>
      <c r="C77" s="225"/>
      <c r="D77" s="282"/>
      <c r="E77" s="282"/>
      <c r="F77" s="282"/>
      <c r="G77" s="282"/>
      <c r="H77" s="282"/>
      <c r="I77" s="282"/>
    </row>
    <row r="78" spans="1:9" s="253" customFormat="1" ht="12">
      <c r="A78" s="225"/>
      <c r="B78" s="226"/>
      <c r="C78" s="225"/>
      <c r="D78" s="282"/>
      <c r="E78" s="282"/>
      <c r="F78" s="282"/>
      <c r="G78" s="282"/>
      <c r="H78" s="282"/>
      <c r="I78" s="282"/>
    </row>
    <row r="79" spans="1:9" s="253" customFormat="1" ht="12">
      <c r="A79" s="225"/>
      <c r="B79" s="226"/>
      <c r="C79" s="225"/>
      <c r="D79" s="282"/>
      <c r="E79" s="282"/>
      <c r="F79" s="282"/>
      <c r="G79" s="282"/>
      <c r="H79" s="282"/>
      <c r="I79" s="282"/>
    </row>
    <row r="80" spans="1:9" s="253" customFormat="1" ht="12">
      <c r="A80" s="225"/>
      <c r="B80" s="226"/>
      <c r="C80" s="225"/>
      <c r="D80" s="282"/>
      <c r="E80" s="282"/>
      <c r="F80" s="282"/>
      <c r="G80" s="282"/>
      <c r="H80" s="282"/>
      <c r="I80" s="282"/>
    </row>
    <row r="81" spans="1:9" s="253" customFormat="1" ht="12">
      <c r="A81" s="225"/>
      <c r="B81" s="226"/>
      <c r="C81" s="225"/>
      <c r="D81" s="282"/>
      <c r="E81" s="282"/>
      <c r="F81" s="282"/>
      <c r="G81" s="282"/>
      <c r="H81" s="282"/>
      <c r="I81" s="282"/>
    </row>
    <row r="82" spans="1:9" s="253" customFormat="1" ht="12">
      <c r="A82" s="225"/>
      <c r="B82" s="226"/>
      <c r="C82" s="225"/>
      <c r="D82" s="282"/>
      <c r="E82" s="282"/>
      <c r="F82" s="282"/>
      <c r="G82" s="282"/>
      <c r="H82" s="282"/>
      <c r="I82" s="282"/>
    </row>
    <row r="83" spans="1:9" s="253" customFormat="1" ht="12">
      <c r="A83" s="225"/>
      <c r="B83" s="226"/>
      <c r="C83" s="225"/>
      <c r="D83" s="282"/>
      <c r="E83" s="282"/>
      <c r="F83" s="282"/>
      <c r="G83" s="282"/>
      <c r="H83" s="282"/>
      <c r="I83" s="282"/>
    </row>
    <row r="84" spans="1:9" s="253" customFormat="1" ht="12">
      <c r="A84" s="225"/>
      <c r="B84" s="226"/>
      <c r="C84" s="225"/>
      <c r="D84" s="282"/>
      <c r="E84" s="282"/>
      <c r="F84" s="282"/>
      <c r="G84" s="282"/>
      <c r="H84" s="282"/>
      <c r="I84" s="282"/>
    </row>
    <row r="85" spans="1:9" s="253" customFormat="1" ht="12">
      <c r="A85" s="225"/>
      <c r="B85" s="226"/>
      <c r="C85" s="225"/>
      <c r="D85" s="282"/>
      <c r="E85" s="282"/>
      <c r="F85" s="282"/>
      <c r="G85" s="282"/>
      <c r="H85" s="282"/>
      <c r="I85" s="282"/>
    </row>
    <row r="86" spans="1:9" s="253" customFormat="1" ht="12">
      <c r="A86" s="225"/>
      <c r="B86" s="226"/>
      <c r="C86" s="225"/>
      <c r="D86" s="282"/>
      <c r="E86" s="282"/>
      <c r="F86" s="282"/>
      <c r="G86" s="282"/>
      <c r="H86" s="282"/>
      <c r="I86" s="282"/>
    </row>
    <row r="87" spans="1:9" s="253" customFormat="1" ht="12">
      <c r="A87" s="225"/>
      <c r="B87" s="226"/>
      <c r="C87" s="225"/>
      <c r="D87" s="282"/>
      <c r="E87" s="282"/>
      <c r="F87" s="282"/>
      <c r="G87" s="282"/>
      <c r="H87" s="282"/>
      <c r="I87" s="282"/>
    </row>
    <row r="88" spans="1:9" s="253" customFormat="1" ht="12">
      <c r="A88" s="225"/>
      <c r="B88" s="226"/>
      <c r="C88" s="225"/>
      <c r="D88" s="282"/>
      <c r="E88" s="282"/>
      <c r="F88" s="282"/>
      <c r="G88" s="282"/>
      <c r="H88" s="282"/>
      <c r="I88" s="282"/>
    </row>
    <row r="89" spans="1:9" s="253" customFormat="1" ht="12">
      <c r="A89" s="225"/>
      <c r="B89" s="226"/>
      <c r="C89" s="225"/>
      <c r="D89" s="282"/>
      <c r="E89" s="282"/>
      <c r="F89" s="282"/>
      <c r="G89" s="282"/>
      <c r="H89" s="282"/>
      <c r="I89" s="282"/>
    </row>
    <row r="90" spans="1:9" s="253" customFormat="1" ht="12">
      <c r="A90" s="225"/>
      <c r="B90" s="226"/>
      <c r="C90" s="225"/>
      <c r="D90" s="282"/>
      <c r="E90" s="282"/>
      <c r="F90" s="282"/>
      <c r="G90" s="282"/>
      <c r="H90" s="282"/>
      <c r="I90" s="282"/>
    </row>
    <row r="91" spans="1:9" s="253" customFormat="1" ht="12">
      <c r="A91" s="225"/>
      <c r="B91" s="226"/>
      <c r="C91" s="225"/>
      <c r="D91" s="282"/>
      <c r="E91" s="282"/>
      <c r="F91" s="282"/>
      <c r="G91" s="282"/>
      <c r="H91" s="282"/>
      <c r="I91" s="282"/>
    </row>
    <row r="92" spans="1:9" s="253" customFormat="1" ht="12">
      <c r="A92" s="225"/>
      <c r="B92" s="226"/>
      <c r="C92" s="225"/>
      <c r="D92" s="282"/>
      <c r="E92" s="282"/>
      <c r="F92" s="282"/>
      <c r="G92" s="282"/>
      <c r="H92" s="282"/>
      <c r="I92" s="282"/>
    </row>
    <row r="93" spans="1:9" s="253" customFormat="1" ht="12">
      <c r="A93" s="225"/>
      <c r="B93" s="226"/>
      <c r="C93" s="225"/>
      <c r="D93" s="282"/>
      <c r="E93" s="282"/>
      <c r="F93" s="282"/>
      <c r="G93" s="282"/>
      <c r="H93" s="282"/>
      <c r="I93" s="282"/>
    </row>
    <row r="94" spans="1:9" s="253" customFormat="1" ht="12">
      <c r="A94" s="225"/>
      <c r="B94" s="226"/>
      <c r="C94" s="225"/>
      <c r="D94" s="282"/>
      <c r="E94" s="282"/>
      <c r="F94" s="282"/>
      <c r="G94" s="282"/>
      <c r="H94" s="282"/>
      <c r="I94" s="282"/>
    </row>
    <row r="95" spans="1:9" s="253" customFormat="1" ht="12">
      <c r="A95" s="225"/>
      <c r="B95" s="226"/>
      <c r="C95" s="225"/>
      <c r="D95" s="282"/>
      <c r="E95" s="282"/>
      <c r="F95" s="282"/>
      <c r="G95" s="282"/>
      <c r="H95" s="282"/>
      <c r="I95" s="282"/>
    </row>
    <row r="96" spans="1:9" s="253" customFormat="1" ht="12">
      <c r="A96" s="225"/>
      <c r="B96" s="226"/>
      <c r="C96" s="225"/>
      <c r="D96" s="282"/>
      <c r="E96" s="282"/>
      <c r="F96" s="282"/>
      <c r="G96" s="282"/>
      <c r="H96" s="282"/>
      <c r="I96" s="282"/>
    </row>
    <row r="97" spans="1:9" s="253" customFormat="1" ht="12">
      <c r="A97" s="225"/>
      <c r="B97" s="226"/>
      <c r="C97" s="225"/>
      <c r="D97" s="282"/>
      <c r="E97" s="282"/>
      <c r="F97" s="282"/>
      <c r="G97" s="282"/>
      <c r="H97" s="282"/>
      <c r="I97" s="282"/>
    </row>
    <row r="98" spans="1:9" s="253" customFormat="1" ht="12">
      <c r="A98" s="225"/>
      <c r="B98" s="226"/>
      <c r="C98" s="225"/>
      <c r="D98" s="282"/>
      <c r="E98" s="282"/>
      <c r="F98" s="282"/>
      <c r="G98" s="282"/>
      <c r="H98" s="282"/>
      <c r="I98" s="282"/>
    </row>
    <row r="99" spans="1:9" s="253" customFormat="1" ht="12">
      <c r="A99" s="225"/>
      <c r="B99" s="226"/>
      <c r="C99" s="225"/>
      <c r="D99" s="282"/>
      <c r="E99" s="282"/>
      <c r="F99" s="282"/>
      <c r="G99" s="282"/>
      <c r="H99" s="282"/>
      <c r="I99" s="282"/>
    </row>
    <row r="100" spans="1:9" s="253" customFormat="1" ht="12">
      <c r="A100" s="225"/>
      <c r="B100" s="226"/>
      <c r="C100" s="225"/>
      <c r="D100" s="282"/>
      <c r="E100" s="282"/>
      <c r="F100" s="282"/>
      <c r="G100" s="282"/>
      <c r="H100" s="282"/>
      <c r="I100" s="282"/>
    </row>
    <row r="101" spans="1:9" s="253" customFormat="1" ht="12">
      <c r="A101" s="225"/>
      <c r="B101" s="226"/>
      <c r="C101" s="225"/>
      <c r="D101" s="282"/>
      <c r="E101" s="282"/>
      <c r="F101" s="282"/>
      <c r="G101" s="282"/>
      <c r="H101" s="282"/>
      <c r="I101" s="282"/>
    </row>
    <row r="102" spans="1:9" s="253" customFormat="1" ht="12">
      <c r="A102" s="225"/>
      <c r="B102" s="226"/>
      <c r="C102" s="225"/>
      <c r="D102" s="282"/>
      <c r="E102" s="282"/>
      <c r="F102" s="282"/>
      <c r="G102" s="282"/>
      <c r="H102" s="282"/>
      <c r="I102" s="282"/>
    </row>
    <row r="103" spans="1:9" s="253" customFormat="1" ht="12">
      <c r="A103" s="225"/>
      <c r="B103" s="226"/>
      <c r="C103" s="225"/>
      <c r="D103" s="282"/>
      <c r="E103" s="282"/>
      <c r="F103" s="282"/>
      <c r="G103" s="282"/>
      <c r="H103" s="282"/>
      <c r="I103" s="282"/>
    </row>
    <row r="104" spans="1:9" s="253" customFormat="1" ht="12">
      <c r="A104" s="225"/>
      <c r="B104" s="226"/>
      <c r="C104" s="225"/>
      <c r="D104" s="282"/>
      <c r="E104" s="282"/>
      <c r="F104" s="282"/>
      <c r="G104" s="282"/>
      <c r="H104" s="282"/>
      <c r="I104" s="282"/>
    </row>
    <row r="105" spans="1:9" s="253" customFormat="1" ht="12">
      <c r="A105" s="225"/>
      <c r="B105" s="226"/>
      <c r="C105" s="225"/>
      <c r="D105" s="282"/>
      <c r="E105" s="282"/>
      <c r="F105" s="282"/>
      <c r="G105" s="282"/>
      <c r="H105" s="282"/>
      <c r="I105" s="282"/>
    </row>
    <row r="106" spans="1:9" s="253" customFormat="1" ht="12">
      <c r="A106" s="225"/>
      <c r="B106" s="226"/>
      <c r="C106" s="225"/>
      <c r="D106" s="282"/>
      <c r="E106" s="282"/>
      <c r="F106" s="282"/>
      <c r="G106" s="282"/>
      <c r="H106" s="282"/>
      <c r="I106" s="282"/>
    </row>
    <row r="107" spans="1:9" s="253" customFormat="1" ht="12">
      <c r="A107" s="225"/>
      <c r="B107" s="226"/>
      <c r="C107" s="225"/>
      <c r="D107" s="282"/>
      <c r="E107" s="282"/>
      <c r="F107" s="282"/>
      <c r="G107" s="282"/>
      <c r="H107" s="282"/>
      <c r="I107" s="282"/>
    </row>
    <row r="108" spans="1:9" s="253" customFormat="1" ht="12">
      <c r="A108" s="225"/>
      <c r="B108" s="226"/>
      <c r="C108" s="225"/>
      <c r="D108" s="282"/>
      <c r="E108" s="282"/>
      <c r="F108" s="282"/>
      <c r="G108" s="282"/>
      <c r="H108" s="282"/>
      <c r="I108" s="282"/>
    </row>
    <row r="109" spans="1:9" s="253" customFormat="1" ht="12">
      <c r="A109" s="225"/>
      <c r="B109" s="226"/>
      <c r="C109" s="225"/>
      <c r="D109" s="282"/>
      <c r="E109" s="282"/>
      <c r="F109" s="282"/>
      <c r="G109" s="282"/>
      <c r="H109" s="282"/>
      <c r="I109" s="282"/>
    </row>
    <row r="110" spans="1:9" s="253" customFormat="1" ht="12">
      <c r="A110" s="225"/>
      <c r="B110" s="226"/>
      <c r="C110" s="225"/>
      <c r="D110" s="282"/>
      <c r="E110" s="282"/>
      <c r="F110" s="282"/>
      <c r="G110" s="282"/>
      <c r="H110" s="282"/>
      <c r="I110" s="282"/>
    </row>
    <row r="111" spans="1:9" s="253" customFormat="1" ht="12">
      <c r="A111" s="225"/>
      <c r="B111" s="226"/>
      <c r="C111" s="225"/>
      <c r="D111" s="282"/>
      <c r="E111" s="282"/>
      <c r="F111" s="282"/>
      <c r="G111" s="282"/>
      <c r="H111" s="282"/>
      <c r="I111" s="282"/>
    </row>
    <row r="112" spans="1:9" s="253" customFormat="1" ht="12">
      <c r="A112" s="225"/>
      <c r="B112" s="226"/>
      <c r="C112" s="225"/>
      <c r="D112" s="282"/>
      <c r="E112" s="282"/>
      <c r="F112" s="282"/>
      <c r="G112" s="282"/>
      <c r="H112" s="282"/>
      <c r="I112" s="282"/>
    </row>
    <row r="113" spans="1:9" s="253" customFormat="1" ht="12">
      <c r="A113" s="225"/>
      <c r="B113" s="226"/>
      <c r="C113" s="225"/>
      <c r="D113" s="282"/>
      <c r="E113" s="282"/>
      <c r="F113" s="282"/>
      <c r="G113" s="282"/>
      <c r="H113" s="282"/>
      <c r="I113" s="282"/>
    </row>
    <row r="114" spans="1:9" s="253" customFormat="1" ht="12">
      <c r="A114" s="225"/>
      <c r="B114" s="226"/>
      <c r="C114" s="225"/>
      <c r="D114" s="282"/>
      <c r="E114" s="282"/>
      <c r="F114" s="282"/>
      <c r="G114" s="282"/>
      <c r="H114" s="282"/>
      <c r="I114" s="282"/>
    </row>
    <row r="115" spans="1:9" s="253" customFormat="1" ht="12">
      <c r="A115" s="225"/>
      <c r="B115" s="226"/>
      <c r="C115" s="225"/>
      <c r="D115" s="282"/>
      <c r="E115" s="282"/>
      <c r="F115" s="282"/>
      <c r="G115" s="282"/>
      <c r="H115" s="282"/>
      <c r="I115" s="282"/>
    </row>
    <row r="116" spans="1:9" s="253" customFormat="1" ht="12">
      <c r="A116" s="225"/>
      <c r="B116" s="226"/>
      <c r="C116" s="225"/>
      <c r="D116" s="282"/>
      <c r="E116" s="282"/>
      <c r="F116" s="282"/>
      <c r="G116" s="282"/>
      <c r="H116" s="282"/>
      <c r="I116" s="282"/>
    </row>
    <row r="117" spans="1:9" s="253" customFormat="1" ht="12">
      <c r="A117" s="225"/>
      <c r="B117" s="226"/>
      <c r="C117" s="225"/>
      <c r="D117" s="282"/>
      <c r="E117" s="282"/>
      <c r="F117" s="282"/>
      <c r="G117" s="282"/>
      <c r="H117" s="282"/>
      <c r="I117" s="282"/>
    </row>
    <row r="118" spans="1:9" s="253" customFormat="1" ht="12">
      <c r="A118" s="225"/>
      <c r="B118" s="226"/>
      <c r="C118" s="225"/>
      <c r="D118" s="282"/>
      <c r="E118" s="282"/>
      <c r="F118" s="282"/>
      <c r="G118" s="282"/>
      <c r="H118" s="282"/>
      <c r="I118" s="282"/>
    </row>
    <row r="119" spans="1:9" s="253" customFormat="1" ht="12">
      <c r="A119" s="225"/>
      <c r="B119" s="226"/>
      <c r="C119" s="225"/>
      <c r="D119" s="282"/>
      <c r="E119" s="282"/>
      <c r="F119" s="282"/>
      <c r="G119" s="282"/>
      <c r="H119" s="282"/>
      <c r="I119" s="282"/>
    </row>
    <row r="120" spans="4:9" ht="12">
      <c r="D120" s="282"/>
      <c r="E120" s="282"/>
      <c r="F120" s="282"/>
      <c r="G120" s="282"/>
      <c r="H120" s="282"/>
      <c r="I120" s="282"/>
    </row>
    <row r="121" spans="4:9" ht="12">
      <c r="D121" s="282"/>
      <c r="E121" s="282"/>
      <c r="F121" s="282"/>
      <c r="G121" s="282"/>
      <c r="H121" s="282"/>
      <c r="I121" s="282"/>
    </row>
    <row r="122" spans="4:9" ht="12">
      <c r="D122" s="282"/>
      <c r="E122" s="282"/>
      <c r="F122" s="282"/>
      <c r="G122" s="282"/>
      <c r="H122" s="282"/>
      <c r="I122" s="282"/>
    </row>
    <row r="123" spans="4:9" ht="12">
      <c r="D123" s="282"/>
      <c r="E123" s="282"/>
      <c r="F123" s="282"/>
      <c r="G123" s="282"/>
      <c r="H123" s="282"/>
      <c r="I123" s="282"/>
    </row>
    <row r="124" spans="4:9" ht="12">
      <c r="D124" s="282"/>
      <c r="E124" s="282"/>
      <c r="F124" s="282"/>
      <c r="G124" s="282"/>
      <c r="H124" s="282"/>
      <c r="I124" s="282"/>
    </row>
    <row r="125" spans="4:9" ht="12">
      <c r="D125" s="282"/>
      <c r="E125" s="282"/>
      <c r="F125" s="282"/>
      <c r="G125" s="282"/>
      <c r="H125" s="282"/>
      <c r="I125" s="282"/>
    </row>
    <row r="126" spans="4:9" ht="12">
      <c r="D126" s="282"/>
      <c r="E126" s="282"/>
      <c r="F126" s="282"/>
      <c r="G126" s="282"/>
      <c r="H126" s="282"/>
      <c r="I126" s="282"/>
    </row>
    <row r="127" spans="4:9" ht="12">
      <c r="D127" s="282"/>
      <c r="E127" s="282"/>
      <c r="F127" s="282"/>
      <c r="G127" s="282"/>
      <c r="H127" s="282"/>
      <c r="I127" s="282"/>
    </row>
    <row r="128" spans="4:9" ht="12">
      <c r="D128" s="282"/>
      <c r="E128" s="282"/>
      <c r="F128" s="282"/>
      <c r="G128" s="282"/>
      <c r="H128" s="282"/>
      <c r="I128" s="282"/>
    </row>
    <row r="129" spans="4:9" ht="12">
      <c r="D129" s="282"/>
      <c r="E129" s="282"/>
      <c r="F129" s="282"/>
      <c r="G129" s="282"/>
      <c r="H129" s="282"/>
      <c r="I129" s="282"/>
    </row>
    <row r="130" spans="4:9" ht="12">
      <c r="D130" s="282"/>
      <c r="E130" s="282"/>
      <c r="F130" s="282"/>
      <c r="G130" s="282"/>
      <c r="H130" s="282"/>
      <c r="I130" s="282"/>
    </row>
    <row r="131" spans="4:9" ht="12">
      <c r="D131" s="282"/>
      <c r="E131" s="282"/>
      <c r="F131" s="282"/>
      <c r="G131" s="282"/>
      <c r="H131" s="282"/>
      <c r="I131" s="282"/>
    </row>
    <row r="132" spans="4:9" ht="12">
      <c r="D132" s="282"/>
      <c r="E132" s="282"/>
      <c r="F132" s="282"/>
      <c r="G132" s="282"/>
      <c r="H132" s="282"/>
      <c r="I132" s="282"/>
    </row>
    <row r="133" spans="4:9" ht="12">
      <c r="D133" s="282"/>
      <c r="E133" s="282"/>
      <c r="F133" s="282"/>
      <c r="G133" s="282"/>
      <c r="H133" s="282"/>
      <c r="I133" s="282"/>
    </row>
    <row r="134" spans="4:9" ht="12">
      <c r="D134" s="282"/>
      <c r="E134" s="282"/>
      <c r="F134" s="282"/>
      <c r="G134" s="282"/>
      <c r="H134" s="282"/>
      <c r="I134" s="282"/>
    </row>
    <row r="135" spans="4:9" ht="12">
      <c r="D135" s="282"/>
      <c r="E135" s="282"/>
      <c r="F135" s="282"/>
      <c r="G135" s="282"/>
      <c r="H135" s="282"/>
      <c r="I135" s="282"/>
    </row>
    <row r="136" spans="4:9" ht="12">
      <c r="D136" s="282"/>
      <c r="E136" s="282"/>
      <c r="F136" s="282"/>
      <c r="G136" s="282"/>
      <c r="H136" s="282"/>
      <c r="I136" s="282"/>
    </row>
    <row r="137" spans="4:9" ht="12">
      <c r="D137" s="282"/>
      <c r="E137" s="282"/>
      <c r="F137" s="282"/>
      <c r="G137" s="282"/>
      <c r="H137" s="282"/>
      <c r="I137" s="282"/>
    </row>
    <row r="138" spans="4:9" ht="12">
      <c r="D138" s="282"/>
      <c r="E138" s="282"/>
      <c r="F138" s="282"/>
      <c r="G138" s="282"/>
      <c r="H138" s="282"/>
      <c r="I138" s="282"/>
    </row>
    <row r="139" spans="4:9" ht="12">
      <c r="D139" s="282"/>
      <c r="E139" s="282"/>
      <c r="F139" s="282"/>
      <c r="G139" s="282"/>
      <c r="H139" s="282"/>
      <c r="I139" s="282"/>
    </row>
    <row r="140" spans="4:9" ht="12">
      <c r="D140" s="282"/>
      <c r="E140" s="282"/>
      <c r="F140" s="282"/>
      <c r="G140" s="282"/>
      <c r="H140" s="282"/>
      <c r="I140" s="282"/>
    </row>
    <row r="141" spans="4:9" ht="12">
      <c r="D141" s="282"/>
      <c r="E141" s="282"/>
      <c r="F141" s="282"/>
      <c r="G141" s="282"/>
      <c r="H141" s="282"/>
      <c r="I141" s="282"/>
    </row>
    <row r="142" spans="4:9" ht="12">
      <c r="D142" s="282"/>
      <c r="E142" s="282"/>
      <c r="F142" s="282"/>
      <c r="G142" s="282"/>
      <c r="H142" s="282"/>
      <c r="I142" s="282"/>
    </row>
    <row r="143" spans="4:9" ht="12">
      <c r="D143" s="282"/>
      <c r="E143" s="282"/>
      <c r="F143" s="282"/>
      <c r="G143" s="282"/>
      <c r="H143" s="282"/>
      <c r="I143" s="282"/>
    </row>
    <row r="144" spans="4:9" ht="12">
      <c r="D144" s="282"/>
      <c r="E144" s="282"/>
      <c r="F144" s="282"/>
      <c r="G144" s="282"/>
      <c r="H144" s="282"/>
      <c r="I144" s="282"/>
    </row>
    <row r="145" spans="4:9" ht="12">
      <c r="D145" s="282"/>
      <c r="E145" s="282"/>
      <c r="F145" s="282"/>
      <c r="G145" s="282"/>
      <c r="H145" s="282"/>
      <c r="I145" s="282"/>
    </row>
    <row r="146" spans="4:9" ht="12">
      <c r="D146" s="282"/>
      <c r="E146" s="282"/>
      <c r="F146" s="282"/>
      <c r="G146" s="282"/>
      <c r="H146" s="282"/>
      <c r="I146" s="282"/>
    </row>
    <row r="147" spans="4:9" ht="12">
      <c r="D147" s="282"/>
      <c r="E147" s="282"/>
      <c r="F147" s="282"/>
      <c r="G147" s="282"/>
      <c r="H147" s="282"/>
      <c r="I147" s="282"/>
    </row>
    <row r="148" spans="4:9" ht="12">
      <c r="D148" s="282"/>
      <c r="E148" s="282"/>
      <c r="F148" s="282"/>
      <c r="G148" s="282"/>
      <c r="H148" s="282"/>
      <c r="I148" s="282"/>
    </row>
    <row r="149" spans="4:9" ht="12">
      <c r="D149" s="282"/>
      <c r="E149" s="282"/>
      <c r="F149" s="282"/>
      <c r="G149" s="282"/>
      <c r="H149" s="282"/>
      <c r="I149" s="282"/>
    </row>
    <row r="150" spans="4:9" ht="12">
      <c r="D150" s="282"/>
      <c r="E150" s="282"/>
      <c r="F150" s="282"/>
      <c r="G150" s="282"/>
      <c r="H150" s="282"/>
      <c r="I150" s="282"/>
    </row>
    <row r="151" spans="4:9" ht="12">
      <c r="D151" s="282"/>
      <c r="E151" s="282"/>
      <c r="F151" s="282"/>
      <c r="G151" s="282"/>
      <c r="H151" s="282"/>
      <c r="I151" s="282"/>
    </row>
    <row r="152" spans="4:9" ht="12">
      <c r="D152" s="282"/>
      <c r="E152" s="282"/>
      <c r="F152" s="282"/>
      <c r="G152" s="282"/>
      <c r="H152" s="282"/>
      <c r="I152" s="282"/>
    </row>
    <row r="153" spans="4:9" ht="12">
      <c r="D153" s="282"/>
      <c r="E153" s="282"/>
      <c r="F153" s="282"/>
      <c r="G153" s="282"/>
      <c r="H153" s="282"/>
      <c r="I153" s="282"/>
    </row>
    <row r="154" spans="4:9" ht="12">
      <c r="D154" s="282"/>
      <c r="E154" s="282"/>
      <c r="F154" s="282"/>
      <c r="G154" s="282"/>
      <c r="H154" s="282"/>
      <c r="I154" s="282"/>
    </row>
    <row r="155" spans="4:9" ht="12">
      <c r="D155" s="282"/>
      <c r="E155" s="282"/>
      <c r="F155" s="282"/>
      <c r="G155" s="282"/>
      <c r="H155" s="282"/>
      <c r="I155" s="282"/>
    </row>
    <row r="156" spans="4:9" ht="12">
      <c r="D156" s="282"/>
      <c r="E156" s="282"/>
      <c r="F156" s="282"/>
      <c r="G156" s="282"/>
      <c r="H156" s="282"/>
      <c r="I156" s="282"/>
    </row>
    <row r="157" spans="4:9" ht="12">
      <c r="D157" s="282"/>
      <c r="E157" s="282"/>
      <c r="F157" s="282"/>
      <c r="G157" s="282"/>
      <c r="H157" s="282"/>
      <c r="I157" s="282"/>
    </row>
    <row r="158" spans="4:9" ht="12">
      <c r="D158" s="282"/>
      <c r="E158" s="282"/>
      <c r="F158" s="282"/>
      <c r="G158" s="282"/>
      <c r="H158" s="282"/>
      <c r="I158" s="282"/>
    </row>
    <row r="159" spans="4:9" ht="12">
      <c r="D159" s="282"/>
      <c r="E159" s="282"/>
      <c r="F159" s="282"/>
      <c r="G159" s="282"/>
      <c r="H159" s="282"/>
      <c r="I159" s="282"/>
    </row>
  </sheetData>
  <sheetProtection selectLockedCells="1" selectUnlockedCell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7">
      <selection activeCell="B59" sqref="B59"/>
    </sheetView>
  </sheetViews>
  <sheetFormatPr defaultColWidth="11.421875" defaultRowHeight="12.75"/>
  <cols>
    <col min="1" max="1" width="34.00390625" style="283" customWidth="1"/>
    <col min="2" max="2" width="10.00390625" style="284" customWidth="1"/>
    <col min="3" max="3" width="15.421875" style="283" customWidth="1"/>
    <col min="4" max="4" width="15.00390625" style="283" customWidth="1"/>
    <col min="5" max="5" width="18.421875" style="283" customWidth="1"/>
    <col min="6" max="6" width="12.8515625" style="283" customWidth="1"/>
    <col min="7" max="16384" width="10.7109375" style="283" customWidth="1"/>
  </cols>
  <sheetData>
    <row r="1" spans="1:6" ht="15.75" customHeight="1">
      <c r="A1" s="285"/>
      <c r="B1" s="286"/>
      <c r="C1" s="285"/>
      <c r="D1" s="285"/>
      <c r="E1" s="285"/>
      <c r="F1" s="285"/>
    </row>
    <row r="2" spans="1:6" ht="12.75" customHeight="1">
      <c r="A2" s="287" t="s">
        <v>396</v>
      </c>
      <c r="B2" s="287"/>
      <c r="C2" s="287"/>
      <c r="D2" s="287"/>
      <c r="E2" s="287"/>
      <c r="F2" s="287"/>
    </row>
    <row r="3" spans="1:6" ht="12.75" customHeight="1">
      <c r="A3" s="287" t="s">
        <v>397</v>
      </c>
      <c r="B3" s="287"/>
      <c r="C3" s="287"/>
      <c r="D3" s="287"/>
      <c r="E3" s="287"/>
      <c r="F3" s="287"/>
    </row>
    <row r="4" spans="1:6" ht="12.75" customHeight="1">
      <c r="A4" s="288"/>
      <c r="B4" s="289"/>
      <c r="C4" s="288"/>
      <c r="D4" s="288"/>
      <c r="E4" s="288"/>
      <c r="F4" s="288"/>
    </row>
    <row r="5" spans="1:6" ht="12.75" customHeight="1">
      <c r="A5" s="290" t="s">
        <v>398</v>
      </c>
      <c r="B5" s="290"/>
      <c r="C5" s="290"/>
      <c r="D5" s="290"/>
      <c r="E5" s="291" t="s">
        <v>3</v>
      </c>
      <c r="F5" s="153">
        <v>175349419</v>
      </c>
    </row>
    <row r="6" spans="1:13" ht="15" customHeight="1">
      <c r="A6" s="290" t="s">
        <v>399</v>
      </c>
      <c r="B6" s="290"/>
      <c r="C6" s="290"/>
      <c r="D6" s="290"/>
      <c r="E6" s="292" t="s">
        <v>6</v>
      </c>
      <c r="F6" s="293"/>
      <c r="G6" s="294"/>
      <c r="H6" s="294"/>
      <c r="I6" s="294"/>
      <c r="J6" s="294"/>
      <c r="K6" s="294"/>
      <c r="L6" s="294"/>
      <c r="M6" s="294"/>
    </row>
    <row r="7" spans="2:13" s="295" customFormat="1" ht="15" customHeight="1">
      <c r="B7" s="296"/>
      <c r="C7" s="297"/>
      <c r="D7" s="297"/>
      <c r="E7" s="297"/>
      <c r="F7" s="298" t="s">
        <v>400</v>
      </c>
      <c r="G7" s="297"/>
      <c r="H7" s="297"/>
      <c r="I7" s="297"/>
      <c r="J7" s="297"/>
      <c r="K7" s="297"/>
      <c r="L7" s="297"/>
      <c r="M7" s="297"/>
    </row>
    <row r="8" spans="1:15" s="303" customFormat="1" ht="63.75">
      <c r="A8" s="299" t="s">
        <v>401</v>
      </c>
      <c r="B8" s="300" t="s">
        <v>12</v>
      </c>
      <c r="C8" s="301" t="s">
        <v>402</v>
      </c>
      <c r="D8" s="301" t="s">
        <v>403</v>
      </c>
      <c r="E8" s="301" t="s">
        <v>404</v>
      </c>
      <c r="F8" s="301" t="s">
        <v>405</v>
      </c>
      <c r="G8" s="302"/>
      <c r="H8" s="302"/>
      <c r="I8" s="302"/>
      <c r="J8" s="302"/>
      <c r="K8" s="302"/>
      <c r="L8" s="302"/>
      <c r="M8" s="302"/>
      <c r="N8" s="302"/>
      <c r="O8" s="302"/>
    </row>
    <row r="9" spans="1:6" s="303" customFormat="1" ht="12.75">
      <c r="A9" s="301" t="s">
        <v>18</v>
      </c>
      <c r="B9" s="300" t="s">
        <v>19</v>
      </c>
      <c r="C9" s="301">
        <v>1</v>
      </c>
      <c r="D9" s="301">
        <v>2</v>
      </c>
      <c r="E9" s="301">
        <v>3</v>
      </c>
      <c r="F9" s="301">
        <v>4</v>
      </c>
    </row>
    <row r="10" spans="1:6" ht="14.25" customHeight="1">
      <c r="A10" s="304" t="s">
        <v>406</v>
      </c>
      <c r="B10" s="305"/>
      <c r="C10" s="306"/>
      <c r="D10" s="306"/>
      <c r="E10" s="306"/>
      <c r="F10" s="306"/>
    </row>
    <row r="11" spans="1:6" ht="21.75" customHeight="1">
      <c r="A11" s="307" t="s">
        <v>407</v>
      </c>
      <c r="B11" s="308"/>
      <c r="C11" s="306"/>
      <c r="D11" s="306"/>
      <c r="E11" s="306"/>
      <c r="F11" s="306"/>
    </row>
    <row r="12" spans="1:6" ht="14.25" customHeight="1">
      <c r="A12" s="307" t="s">
        <v>408</v>
      </c>
      <c r="B12" s="308"/>
      <c r="C12" s="309"/>
      <c r="D12" s="309"/>
      <c r="E12" s="309"/>
      <c r="F12" s="310">
        <f>C12-E12</f>
        <v>0</v>
      </c>
    </row>
    <row r="13" spans="1:6" ht="12.75">
      <c r="A13" s="307" t="s">
        <v>409</v>
      </c>
      <c r="B13" s="308"/>
      <c r="C13" s="309"/>
      <c r="D13" s="309"/>
      <c r="E13" s="309"/>
      <c r="F13" s="310">
        <f>C13-E13</f>
        <v>0</v>
      </c>
    </row>
    <row r="14" spans="1:6" ht="12.75">
      <c r="A14" s="307" t="s">
        <v>410</v>
      </c>
      <c r="B14" s="308"/>
      <c r="C14" s="309"/>
      <c r="D14" s="309"/>
      <c r="E14" s="309"/>
      <c r="F14" s="310">
        <f>C14-E14</f>
        <v>0</v>
      </c>
    </row>
    <row r="15" spans="1:16" ht="11.25" customHeight="1">
      <c r="A15" s="311" t="s">
        <v>373</v>
      </c>
      <c r="B15" s="312" t="s">
        <v>411</v>
      </c>
      <c r="C15" s="306">
        <f>SUM(C12:C14)</f>
        <v>0</v>
      </c>
      <c r="D15" s="306"/>
      <c r="E15" s="306">
        <f>SUM(E12:E14)</f>
        <v>0</v>
      </c>
      <c r="F15" s="313">
        <f>SUM(F12:F14)</f>
        <v>0</v>
      </c>
      <c r="G15" s="314"/>
      <c r="H15" s="314"/>
      <c r="I15" s="314"/>
      <c r="J15" s="314"/>
      <c r="K15" s="314"/>
      <c r="L15" s="314"/>
      <c r="M15" s="314"/>
      <c r="N15" s="314"/>
      <c r="O15" s="314"/>
      <c r="P15" s="314"/>
    </row>
    <row r="16" spans="1:6" ht="19.5" customHeight="1">
      <c r="A16" s="307" t="s">
        <v>412</v>
      </c>
      <c r="B16" s="315"/>
      <c r="C16" s="306"/>
      <c r="D16" s="306"/>
      <c r="E16" s="306"/>
      <c r="F16" s="313"/>
    </row>
    <row r="17" spans="1:6" ht="12.75">
      <c r="A17" s="307" t="s">
        <v>413</v>
      </c>
      <c r="B17" s="315"/>
      <c r="C17" s="309"/>
      <c r="D17" s="309"/>
      <c r="E17" s="309"/>
      <c r="F17" s="310">
        <f>C17-E17</f>
        <v>0</v>
      </c>
    </row>
    <row r="18" spans="1:6" ht="12.75">
      <c r="A18" s="307" t="s">
        <v>414</v>
      </c>
      <c r="B18" s="315"/>
      <c r="C18" s="309"/>
      <c r="D18" s="309"/>
      <c r="E18" s="309"/>
      <c r="F18" s="310">
        <f>C18-E18</f>
        <v>0</v>
      </c>
    </row>
    <row r="19" spans="1:6" ht="12.75">
      <c r="A19" s="307" t="s">
        <v>410</v>
      </c>
      <c r="B19" s="315"/>
      <c r="C19" s="309"/>
      <c r="D19" s="309"/>
      <c r="E19" s="309"/>
      <c r="F19" s="310">
        <f>C19-E19</f>
        <v>0</v>
      </c>
    </row>
    <row r="20" spans="1:16" ht="15" customHeight="1">
      <c r="A20" s="311" t="s">
        <v>389</v>
      </c>
      <c r="B20" s="312" t="s">
        <v>415</v>
      </c>
      <c r="C20" s="306">
        <f>SUM(C17:C19)</f>
        <v>0</v>
      </c>
      <c r="D20" s="306"/>
      <c r="E20" s="306">
        <f>SUM(E17:E19)</f>
        <v>0</v>
      </c>
      <c r="F20" s="313">
        <f>SUM(F17:F19)</f>
        <v>0</v>
      </c>
      <c r="G20" s="314"/>
      <c r="H20" s="314"/>
      <c r="I20" s="314"/>
      <c r="J20" s="314"/>
      <c r="K20" s="314"/>
      <c r="L20" s="314"/>
      <c r="M20" s="314"/>
      <c r="N20" s="314"/>
      <c r="O20" s="314"/>
      <c r="P20" s="314"/>
    </row>
    <row r="21" spans="1:6" ht="12.75" customHeight="1">
      <c r="A21" s="307" t="s">
        <v>416</v>
      </c>
      <c r="B21" s="315"/>
      <c r="C21" s="306"/>
      <c r="D21" s="306"/>
      <c r="E21" s="306"/>
      <c r="F21" s="313"/>
    </row>
    <row r="22" spans="1:6" ht="12.75">
      <c r="A22" s="307">
        <v>1</v>
      </c>
      <c r="B22" s="315"/>
      <c r="C22" s="309"/>
      <c r="D22" s="316"/>
      <c r="E22" s="309"/>
      <c r="F22" s="310">
        <f>C22-E22</f>
        <v>0</v>
      </c>
    </row>
    <row r="23" spans="1:6" ht="12.75">
      <c r="A23" s="307">
        <v>2</v>
      </c>
      <c r="B23" s="315"/>
      <c r="C23" s="309"/>
      <c r="D23" s="316"/>
      <c r="E23" s="309"/>
      <c r="F23" s="310">
        <f>C23-E23</f>
        <v>0</v>
      </c>
    </row>
    <row r="24" spans="1:6" ht="12.75">
      <c r="A24" s="307" t="s">
        <v>410</v>
      </c>
      <c r="B24" s="315"/>
      <c r="C24" s="309"/>
      <c r="D24" s="309"/>
      <c r="E24" s="309"/>
      <c r="F24" s="310">
        <f>C24-E24</f>
        <v>0</v>
      </c>
    </row>
    <row r="25" spans="1:6" ht="12.75">
      <c r="A25" s="307" t="s">
        <v>417</v>
      </c>
      <c r="B25" s="315"/>
      <c r="C25" s="309"/>
      <c r="D25" s="309"/>
      <c r="E25" s="309"/>
      <c r="F25" s="310">
        <f>C25-E25</f>
        <v>0</v>
      </c>
    </row>
    <row r="26" spans="1:6" ht="12.75">
      <c r="A26" s="307">
        <v>7</v>
      </c>
      <c r="B26" s="308"/>
      <c r="C26" s="309"/>
      <c r="D26" s="309"/>
      <c r="E26" s="309"/>
      <c r="F26" s="310">
        <f>C26-E26</f>
        <v>0</v>
      </c>
    </row>
    <row r="27" spans="1:16" ht="12" customHeight="1">
      <c r="A27" s="311" t="s">
        <v>418</v>
      </c>
      <c r="B27" s="312" t="s">
        <v>419</v>
      </c>
      <c r="C27" s="306">
        <f>SUM(C22:C26)</f>
        <v>0</v>
      </c>
      <c r="D27" s="306"/>
      <c r="E27" s="306">
        <f>SUM(E22:E26)</f>
        <v>0</v>
      </c>
      <c r="F27" s="313">
        <f>SUM(F22:F26)</f>
        <v>0</v>
      </c>
      <c r="G27" s="314"/>
      <c r="H27" s="314"/>
      <c r="I27" s="314"/>
      <c r="J27" s="314"/>
      <c r="K27" s="314"/>
      <c r="L27" s="314"/>
      <c r="M27" s="314"/>
      <c r="N27" s="314"/>
      <c r="O27" s="314"/>
      <c r="P27" s="314"/>
    </row>
    <row r="28" spans="1:6" ht="19.5" customHeight="1">
      <c r="A28" s="307" t="s">
        <v>420</v>
      </c>
      <c r="B28" s="315"/>
      <c r="C28" s="306"/>
      <c r="D28" s="306"/>
      <c r="E28" s="306"/>
      <c r="F28" s="313"/>
    </row>
    <row r="29" spans="1:6" ht="12.75">
      <c r="A29" s="307">
        <v>1</v>
      </c>
      <c r="B29" s="315"/>
      <c r="C29" s="309"/>
      <c r="D29" s="309"/>
      <c r="E29" s="309"/>
      <c r="F29" s="310">
        <f>C29-E29</f>
        <v>0</v>
      </c>
    </row>
    <row r="30" spans="1:6" ht="12.75">
      <c r="A30" s="307">
        <v>2</v>
      </c>
      <c r="B30" s="315"/>
      <c r="C30" s="309"/>
      <c r="D30" s="309"/>
      <c r="E30" s="309"/>
      <c r="F30" s="310">
        <f>C30-E30</f>
        <v>0</v>
      </c>
    </row>
    <row r="31" spans="1:6" ht="12.75">
      <c r="A31" s="307" t="s">
        <v>410</v>
      </c>
      <c r="B31" s="315"/>
      <c r="C31" s="309"/>
      <c r="D31" s="309"/>
      <c r="E31" s="309"/>
      <c r="F31" s="310">
        <f>C31-E31</f>
        <v>0</v>
      </c>
    </row>
    <row r="32" spans="1:16" ht="14.25" customHeight="1">
      <c r="A32" s="311" t="s">
        <v>421</v>
      </c>
      <c r="B32" s="312" t="s">
        <v>422</v>
      </c>
      <c r="C32" s="306">
        <f>SUM(C29:C31)</f>
        <v>0</v>
      </c>
      <c r="D32" s="306"/>
      <c r="E32" s="306">
        <f>SUM(E29:E31)</f>
        <v>0</v>
      </c>
      <c r="F32" s="313">
        <f>SUM(F29:F31)</f>
        <v>0</v>
      </c>
      <c r="G32" s="314"/>
      <c r="H32" s="314"/>
      <c r="I32" s="314"/>
      <c r="J32" s="314"/>
      <c r="K32" s="314"/>
      <c r="L32" s="314"/>
      <c r="M32" s="314"/>
      <c r="N32" s="314"/>
      <c r="O32" s="314"/>
      <c r="P32" s="314"/>
    </row>
    <row r="33" spans="1:16" ht="20.25" customHeight="1">
      <c r="A33" s="317" t="s">
        <v>423</v>
      </c>
      <c r="B33" s="312" t="s">
        <v>424</v>
      </c>
      <c r="C33" s="306">
        <f>C32+C27+C20+C15</f>
        <v>0</v>
      </c>
      <c r="D33" s="306"/>
      <c r="E33" s="306">
        <f>E32+E27+E20+E15</f>
        <v>0</v>
      </c>
      <c r="F33" s="313">
        <f>F32+F27+F20+F15</f>
        <v>0</v>
      </c>
      <c r="G33" s="314"/>
      <c r="H33" s="314"/>
      <c r="I33" s="314"/>
      <c r="J33" s="314"/>
      <c r="K33" s="314"/>
      <c r="L33" s="314"/>
      <c r="M33" s="314"/>
      <c r="N33" s="314"/>
      <c r="O33" s="314"/>
      <c r="P33" s="314"/>
    </row>
    <row r="34" spans="1:6" ht="15" customHeight="1">
      <c r="A34" s="304" t="s">
        <v>425</v>
      </c>
      <c r="B34" s="312"/>
      <c r="C34" s="306"/>
      <c r="D34" s="306"/>
      <c r="E34" s="306"/>
      <c r="F34" s="313"/>
    </row>
    <row r="35" spans="1:6" ht="24" customHeight="1">
      <c r="A35" s="307" t="s">
        <v>407</v>
      </c>
      <c r="B35" s="315"/>
      <c r="C35" s="306"/>
      <c r="D35" s="306"/>
      <c r="E35" s="306"/>
      <c r="F35" s="313"/>
    </row>
    <row r="36" spans="1:6" ht="12.75">
      <c r="A36" s="307">
        <v>1</v>
      </c>
      <c r="B36" s="315"/>
      <c r="C36" s="309"/>
      <c r="D36" s="316"/>
      <c r="E36" s="309"/>
      <c r="F36" s="310">
        <f>C36-E36</f>
        <v>0</v>
      </c>
    </row>
    <row r="37" spans="1:6" ht="12.75">
      <c r="A37" s="307" t="s">
        <v>409</v>
      </c>
      <c r="B37" s="315"/>
      <c r="C37" s="309"/>
      <c r="D37" s="309"/>
      <c r="E37" s="309"/>
      <c r="F37" s="310">
        <f>C37-E37</f>
        <v>0</v>
      </c>
    </row>
    <row r="38" spans="1:6" ht="12.75">
      <c r="A38" s="307" t="s">
        <v>410</v>
      </c>
      <c r="B38" s="315"/>
      <c r="C38" s="309"/>
      <c r="D38" s="309"/>
      <c r="E38" s="309"/>
      <c r="F38" s="310">
        <f>C38-E38</f>
        <v>0</v>
      </c>
    </row>
    <row r="39" spans="1:6" ht="12.75">
      <c r="A39" s="307" t="s">
        <v>417</v>
      </c>
      <c r="B39" s="315"/>
      <c r="C39" s="309"/>
      <c r="D39" s="309"/>
      <c r="E39" s="309"/>
      <c r="F39" s="310">
        <f>C39-E39</f>
        <v>0</v>
      </c>
    </row>
    <row r="40" spans="1:6" ht="12.75">
      <c r="A40" s="307">
        <v>5</v>
      </c>
      <c r="B40" s="308"/>
      <c r="C40" s="309"/>
      <c r="D40" s="309"/>
      <c r="E40" s="309"/>
      <c r="F40" s="310">
        <f>C40-E40</f>
        <v>0</v>
      </c>
    </row>
    <row r="41" spans="1:16" ht="15" customHeight="1">
      <c r="A41" s="311" t="s">
        <v>373</v>
      </c>
      <c r="B41" s="312" t="s">
        <v>426</v>
      </c>
      <c r="C41" s="306">
        <f>SUM(C36:C40)</f>
        <v>0</v>
      </c>
      <c r="D41" s="306"/>
      <c r="E41" s="306">
        <f>SUM(E36:E40)</f>
        <v>0</v>
      </c>
      <c r="F41" s="313">
        <f>SUM(F36:F40)</f>
        <v>0</v>
      </c>
      <c r="G41" s="314"/>
      <c r="H41" s="314"/>
      <c r="I41" s="314"/>
      <c r="J41" s="314"/>
      <c r="K41" s="314"/>
      <c r="L41" s="314"/>
      <c r="M41" s="314"/>
      <c r="N41" s="314"/>
      <c r="O41" s="314"/>
      <c r="P41" s="314"/>
    </row>
    <row r="42" spans="1:6" ht="19.5" customHeight="1">
      <c r="A42" s="307" t="s">
        <v>412</v>
      </c>
      <c r="B42" s="315"/>
      <c r="C42" s="306"/>
      <c r="D42" s="306"/>
      <c r="E42" s="306"/>
      <c r="F42" s="313"/>
    </row>
    <row r="43" spans="1:6" ht="12.75">
      <c r="A43" s="307" t="s">
        <v>413</v>
      </c>
      <c r="B43" s="315"/>
      <c r="C43" s="309"/>
      <c r="D43" s="309"/>
      <c r="E43" s="309"/>
      <c r="F43" s="310">
        <f>C43-E43</f>
        <v>0</v>
      </c>
    </row>
    <row r="44" spans="1:6" ht="12.75">
      <c r="A44" s="307" t="s">
        <v>414</v>
      </c>
      <c r="B44" s="315"/>
      <c r="C44" s="309"/>
      <c r="D44" s="309"/>
      <c r="E44" s="309"/>
      <c r="F44" s="310">
        <f>C44-E44</f>
        <v>0</v>
      </c>
    </row>
    <row r="45" spans="1:6" ht="12.75">
      <c r="A45" s="307" t="s">
        <v>410</v>
      </c>
      <c r="B45" s="315"/>
      <c r="C45" s="309"/>
      <c r="D45" s="309"/>
      <c r="E45" s="309"/>
      <c r="F45" s="310">
        <f>C45-E45</f>
        <v>0</v>
      </c>
    </row>
    <row r="46" spans="1:16" ht="11.25" customHeight="1">
      <c r="A46" s="311" t="s">
        <v>389</v>
      </c>
      <c r="B46" s="312" t="s">
        <v>427</v>
      </c>
      <c r="C46" s="306">
        <f>SUM(C43:C45)</f>
        <v>0</v>
      </c>
      <c r="D46" s="306"/>
      <c r="E46" s="306">
        <f>SUM(E43:E45)</f>
        <v>0</v>
      </c>
      <c r="F46" s="313">
        <f>SUM(F43:F45)</f>
        <v>0</v>
      </c>
      <c r="G46" s="314"/>
      <c r="H46" s="314"/>
      <c r="I46" s="314"/>
      <c r="J46" s="314"/>
      <c r="K46" s="314"/>
      <c r="L46" s="314"/>
      <c r="M46" s="314"/>
      <c r="N46" s="314"/>
      <c r="O46" s="314"/>
      <c r="P46" s="314"/>
    </row>
    <row r="47" spans="1:6" ht="22.5" customHeight="1">
      <c r="A47" s="307" t="s">
        <v>416</v>
      </c>
      <c r="B47" s="315"/>
      <c r="C47" s="306"/>
      <c r="D47" s="306"/>
      <c r="E47" s="306"/>
      <c r="F47" s="313"/>
    </row>
    <row r="48" spans="1:6" ht="12.75">
      <c r="A48" s="307">
        <v>1</v>
      </c>
      <c r="B48" s="315"/>
      <c r="C48" s="309"/>
      <c r="D48" s="316"/>
      <c r="E48" s="309"/>
      <c r="F48" s="310">
        <f>C48-E48</f>
        <v>0</v>
      </c>
    </row>
    <row r="49" spans="1:6" ht="12.75">
      <c r="A49" s="307" t="s">
        <v>414</v>
      </c>
      <c r="B49" s="315"/>
      <c r="C49" s="309"/>
      <c r="D49" s="309"/>
      <c r="E49" s="309"/>
      <c r="F49" s="310">
        <f>C49-E49</f>
        <v>0</v>
      </c>
    </row>
    <row r="50" spans="1:6" ht="12.75">
      <c r="A50" s="307" t="s">
        <v>410</v>
      </c>
      <c r="B50" s="315"/>
      <c r="C50" s="309"/>
      <c r="D50" s="309"/>
      <c r="E50" s="309"/>
      <c r="F50" s="310">
        <f>C50-E50</f>
        <v>0</v>
      </c>
    </row>
    <row r="51" spans="1:16" ht="12" customHeight="1">
      <c r="A51" s="311" t="s">
        <v>418</v>
      </c>
      <c r="B51" s="312" t="s">
        <v>428</v>
      </c>
      <c r="C51" s="306">
        <f>SUM(C48:C50)</f>
        <v>0</v>
      </c>
      <c r="D51" s="306"/>
      <c r="E51" s="306">
        <f>SUM(E48:E50)</f>
        <v>0</v>
      </c>
      <c r="F51" s="313">
        <f>SUM(F48:F50)</f>
        <v>0</v>
      </c>
      <c r="G51" s="314"/>
      <c r="H51" s="314"/>
      <c r="I51" s="314"/>
      <c r="J51" s="314"/>
      <c r="K51" s="314"/>
      <c r="L51" s="314"/>
      <c r="M51" s="314"/>
      <c r="N51" s="314"/>
      <c r="O51" s="314"/>
      <c r="P51" s="314"/>
    </row>
    <row r="52" spans="1:6" ht="12.75" customHeight="1">
      <c r="A52" s="307" t="s">
        <v>420</v>
      </c>
      <c r="B52" s="315"/>
      <c r="C52" s="306"/>
      <c r="D52" s="306"/>
      <c r="E52" s="306"/>
      <c r="F52" s="313"/>
    </row>
    <row r="53" spans="1:6" ht="12.75">
      <c r="A53" s="307" t="s">
        <v>413</v>
      </c>
      <c r="B53" s="315"/>
      <c r="C53" s="309"/>
      <c r="D53" s="309"/>
      <c r="E53" s="309"/>
      <c r="F53" s="310">
        <f>C53-E53</f>
        <v>0</v>
      </c>
    </row>
    <row r="54" spans="1:6" ht="12.75">
      <c r="A54" s="307" t="s">
        <v>414</v>
      </c>
      <c r="B54" s="315"/>
      <c r="C54" s="309"/>
      <c r="D54" s="309"/>
      <c r="E54" s="309"/>
      <c r="F54" s="310">
        <f>C54-E54</f>
        <v>0</v>
      </c>
    </row>
    <row r="55" spans="1:6" ht="12.75">
      <c r="A55" s="307" t="s">
        <v>410</v>
      </c>
      <c r="B55" s="315"/>
      <c r="C55" s="309"/>
      <c r="D55" s="309"/>
      <c r="E55" s="309"/>
      <c r="F55" s="310">
        <f>C55-E55</f>
        <v>0</v>
      </c>
    </row>
    <row r="56" spans="1:16" ht="13.5" customHeight="1">
      <c r="A56" s="311" t="s">
        <v>421</v>
      </c>
      <c r="B56" s="312" t="s">
        <v>429</v>
      </c>
      <c r="C56" s="306">
        <f>SUM(C53:C55)</f>
        <v>0</v>
      </c>
      <c r="D56" s="306"/>
      <c r="E56" s="306">
        <f>SUM(E53:E55)</f>
        <v>0</v>
      </c>
      <c r="F56" s="313">
        <f>SUM(F53:F55)</f>
        <v>0</v>
      </c>
      <c r="G56" s="314"/>
      <c r="H56" s="314"/>
      <c r="I56" s="314"/>
      <c r="J56" s="314"/>
      <c r="K56" s="314"/>
      <c r="L56" s="314"/>
      <c r="M56" s="314"/>
      <c r="N56" s="314"/>
      <c r="O56" s="314"/>
      <c r="P56" s="314"/>
    </row>
    <row r="57" spans="1:16" ht="19.5" customHeight="1">
      <c r="A57" s="317" t="s">
        <v>430</v>
      </c>
      <c r="B57" s="312" t="s">
        <v>431</v>
      </c>
      <c r="C57" s="306">
        <f>C56+C51+C46+C41</f>
        <v>0</v>
      </c>
      <c r="D57" s="306"/>
      <c r="E57" s="306">
        <f>E56+E51+E46+E41</f>
        <v>0</v>
      </c>
      <c r="F57" s="313">
        <f>F56+F51+F46+F41</f>
        <v>0</v>
      </c>
      <c r="G57" s="314"/>
      <c r="H57" s="314"/>
      <c r="I57" s="314"/>
      <c r="J57" s="314"/>
      <c r="K57" s="314"/>
      <c r="L57" s="314"/>
      <c r="M57" s="314"/>
      <c r="N57" s="314"/>
      <c r="O57" s="314"/>
      <c r="P57" s="314"/>
    </row>
    <row r="58" spans="1:6" ht="21" customHeight="1">
      <c r="A58" s="318"/>
      <c r="B58" s="319"/>
      <c r="C58" s="320"/>
      <c r="D58" s="320"/>
      <c r="E58" s="320"/>
      <c r="F58" s="320"/>
    </row>
    <row r="59" spans="1:6" ht="12.75" customHeight="1">
      <c r="A59" s="321" t="s">
        <v>432</v>
      </c>
      <c r="B59" s="322"/>
      <c r="C59" s="323" t="s">
        <v>433</v>
      </c>
      <c r="D59" s="323"/>
      <c r="E59" s="323"/>
      <c r="F59" s="323"/>
    </row>
    <row r="60" spans="1:6" ht="12.75">
      <c r="A60" s="321"/>
      <c r="B60" s="322"/>
      <c r="C60" s="281" t="s">
        <v>434</v>
      </c>
      <c r="D60" s="324"/>
      <c r="E60" s="324"/>
      <c r="F60" s="324"/>
    </row>
    <row r="61" spans="1:6" ht="12.75" customHeight="1">
      <c r="A61" s="325"/>
      <c r="B61" s="326"/>
      <c r="C61" s="325"/>
      <c r="D61" s="325"/>
      <c r="E61" s="325"/>
      <c r="F61" s="325"/>
    </row>
    <row r="62" spans="1:6" ht="13.5" customHeight="1">
      <c r="A62" s="325"/>
      <c r="B62" s="326"/>
      <c r="C62" s="323" t="s">
        <v>435</v>
      </c>
      <c r="D62" s="323"/>
      <c r="E62" s="323"/>
      <c r="F62" s="323"/>
    </row>
    <row r="63" spans="3:5" ht="12.75">
      <c r="C63" s="224" t="s">
        <v>347</v>
      </c>
      <c r="E63" s="325"/>
    </row>
  </sheetData>
  <sheetProtection selectLockedCells="1" selectUnlockedCells="1"/>
  <mergeCells count="6">
    <mergeCell ref="A2:F2"/>
    <mergeCell ref="A3:F3"/>
    <mergeCell ref="A5:D5"/>
    <mergeCell ref="A6:D6"/>
    <mergeCell ref="C59:F59"/>
    <mergeCell ref="C62:F6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4 C17:F19 C22:F26 C29:F31 C36:F40 C43:F45 C48:F50 C53:F55">
      <formula1>0</formula1>
      <formula2>9999999999999990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B6" sqref="B6"/>
    </sheetView>
  </sheetViews>
  <sheetFormatPr defaultColWidth="9.140625" defaultRowHeight="12.75"/>
  <cols>
    <col min="1" max="1" width="61.7109375" style="327" customWidth="1"/>
    <col min="2" max="2" width="11.28125" style="327" customWidth="1"/>
    <col min="3" max="3" width="14.00390625" style="328" customWidth="1"/>
    <col min="4" max="4" width="10.7109375" style="329" customWidth="1"/>
    <col min="5" max="5" width="10.140625" style="327" customWidth="1"/>
    <col min="6" max="6" width="12.00390625" style="327" customWidth="1"/>
    <col min="7" max="16384" width="9.28125" style="327" customWidth="1"/>
  </cols>
  <sheetData>
    <row r="1" spans="1:4" ht="12">
      <c r="A1" s="330"/>
      <c r="B1" s="330"/>
      <c r="C1" s="331"/>
      <c r="D1" s="332"/>
    </row>
    <row r="2" spans="1:6" ht="12" customHeight="1">
      <c r="A2" s="333" t="s">
        <v>436</v>
      </c>
      <c r="B2" s="333"/>
      <c r="C2" s="333"/>
      <c r="D2" s="333"/>
      <c r="E2" s="333"/>
      <c r="F2" s="333"/>
    </row>
    <row r="3" spans="1:6" ht="15" customHeight="1">
      <c r="A3" s="334"/>
      <c r="B3" s="334"/>
      <c r="C3" s="335"/>
      <c r="D3" s="336"/>
      <c r="E3" s="337"/>
      <c r="F3" s="337"/>
    </row>
    <row r="4" spans="1:9" ht="15" customHeight="1">
      <c r="A4" s="338" t="s">
        <v>437</v>
      </c>
      <c r="B4" s="151" t="s">
        <v>5</v>
      </c>
      <c r="C4" s="151"/>
      <c r="D4" s="151"/>
      <c r="E4" s="151"/>
      <c r="F4" s="151"/>
      <c r="G4" s="151"/>
      <c r="H4" s="151"/>
      <c r="I4" s="151"/>
    </row>
    <row r="5" spans="1:4" ht="15">
      <c r="A5" s="338" t="s">
        <v>438</v>
      </c>
      <c r="B5" s="338" t="s">
        <v>7</v>
      </c>
      <c r="C5" s="339" t="s">
        <v>6</v>
      </c>
      <c r="D5" s="340"/>
    </row>
    <row r="6" spans="1:6" ht="12" customHeight="1">
      <c r="A6" s="341" t="s">
        <v>439</v>
      </c>
      <c r="B6" s="342" t="s">
        <v>7</v>
      </c>
      <c r="C6" s="343"/>
      <c r="D6" s="344" t="s">
        <v>400</v>
      </c>
      <c r="F6" s="161"/>
    </row>
    <row r="7" spans="1:6" ht="33.75" customHeight="1">
      <c r="A7" s="345" t="s">
        <v>440</v>
      </c>
      <c r="B7" s="345" t="s">
        <v>12</v>
      </c>
      <c r="C7" s="346" t="s">
        <v>13</v>
      </c>
      <c r="D7" s="347" t="s">
        <v>17</v>
      </c>
      <c r="E7" s="348"/>
      <c r="F7" s="348"/>
    </row>
    <row r="8" spans="1:6" ht="12">
      <c r="A8" s="345" t="s">
        <v>18</v>
      </c>
      <c r="B8" s="345" t="s">
        <v>19</v>
      </c>
      <c r="C8" s="349">
        <v>1</v>
      </c>
      <c r="D8" s="350">
        <v>2</v>
      </c>
      <c r="E8" s="348"/>
      <c r="F8" s="348"/>
    </row>
    <row r="9" spans="1:6" ht="12">
      <c r="A9" s="351" t="s">
        <v>441</v>
      </c>
      <c r="B9" s="352"/>
      <c r="C9" s="353"/>
      <c r="D9" s="354"/>
      <c r="E9" s="355"/>
      <c r="F9" s="355"/>
    </row>
    <row r="10" spans="1:6" ht="12">
      <c r="A10" s="356" t="s">
        <v>442</v>
      </c>
      <c r="B10" s="357" t="s">
        <v>443</v>
      </c>
      <c r="C10" s="358">
        <v>75</v>
      </c>
      <c r="D10" s="358">
        <v>78</v>
      </c>
      <c r="E10" s="355"/>
      <c r="F10" s="355"/>
    </row>
    <row r="11" spans="1:13" ht="12">
      <c r="A11" s="356" t="s">
        <v>444</v>
      </c>
      <c r="B11" s="357" t="s">
        <v>445</v>
      </c>
      <c r="C11" s="358">
        <v>-49</v>
      </c>
      <c r="D11" s="358">
        <v>-50</v>
      </c>
      <c r="E11" s="359"/>
      <c r="F11" s="359"/>
      <c r="G11" s="360"/>
      <c r="H11" s="360"/>
      <c r="I11" s="360"/>
      <c r="J11" s="360"/>
      <c r="K11" s="360"/>
      <c r="L11" s="360"/>
      <c r="M11" s="360"/>
    </row>
    <row r="12" spans="1:13" ht="12">
      <c r="A12" s="356" t="s">
        <v>446</v>
      </c>
      <c r="B12" s="357" t="s">
        <v>447</v>
      </c>
      <c r="C12" s="361"/>
      <c r="D12" s="361"/>
      <c r="E12" s="359"/>
      <c r="F12" s="359"/>
      <c r="G12" s="360"/>
      <c r="H12" s="360"/>
      <c r="I12" s="360"/>
      <c r="J12" s="360"/>
      <c r="K12" s="360"/>
      <c r="L12" s="360"/>
      <c r="M12" s="360"/>
    </row>
    <row r="13" spans="1:13" ht="12" customHeight="1">
      <c r="A13" s="356" t="s">
        <v>448</v>
      </c>
      <c r="B13" s="357" t="s">
        <v>449</v>
      </c>
      <c r="C13" s="358">
        <v>-13</v>
      </c>
      <c r="D13" s="358">
        <v>-13</v>
      </c>
      <c r="E13" s="359"/>
      <c r="F13" s="359"/>
      <c r="G13" s="360"/>
      <c r="H13" s="360"/>
      <c r="I13" s="360"/>
      <c r="J13" s="360"/>
      <c r="K13" s="360"/>
      <c r="L13" s="360"/>
      <c r="M13" s="360"/>
    </row>
    <row r="14" spans="1:13" ht="14.25" customHeight="1">
      <c r="A14" s="356" t="s">
        <v>450</v>
      </c>
      <c r="B14" s="357" t="s">
        <v>451</v>
      </c>
      <c r="C14" s="358">
        <v>-11</v>
      </c>
      <c r="D14" s="358">
        <v>-14</v>
      </c>
      <c r="E14" s="359"/>
      <c r="F14" s="359"/>
      <c r="G14" s="360"/>
      <c r="H14" s="360"/>
      <c r="I14" s="360"/>
      <c r="J14" s="360"/>
      <c r="K14" s="360"/>
      <c r="L14" s="360"/>
      <c r="M14" s="360"/>
    </row>
    <row r="15" spans="1:13" ht="12">
      <c r="A15" s="362" t="s">
        <v>452</v>
      </c>
      <c r="B15" s="357" t="s">
        <v>453</v>
      </c>
      <c r="C15" s="358"/>
      <c r="D15" s="358"/>
      <c r="E15" s="359"/>
      <c r="F15" s="359"/>
      <c r="G15" s="360"/>
      <c r="H15" s="360"/>
      <c r="I15" s="360"/>
      <c r="J15" s="360"/>
      <c r="K15" s="360"/>
      <c r="L15" s="360"/>
      <c r="M15" s="360"/>
    </row>
    <row r="16" spans="1:13" ht="12">
      <c r="A16" s="356" t="s">
        <v>454</v>
      </c>
      <c r="B16" s="357" t="s">
        <v>455</v>
      </c>
      <c r="C16" s="361"/>
      <c r="D16" s="361"/>
      <c r="E16" s="359"/>
      <c r="F16" s="359"/>
      <c r="G16" s="360"/>
      <c r="H16" s="360"/>
      <c r="I16" s="360"/>
      <c r="J16" s="360"/>
      <c r="K16" s="360"/>
      <c r="L16" s="360"/>
      <c r="M16" s="360"/>
    </row>
    <row r="17" spans="1:13" ht="15.75" customHeight="1">
      <c r="A17" s="356" t="s">
        <v>456</v>
      </c>
      <c r="B17" s="357" t="s">
        <v>457</v>
      </c>
      <c r="C17" s="358"/>
      <c r="D17" s="358"/>
      <c r="E17" s="359"/>
      <c r="F17" s="359"/>
      <c r="G17" s="360"/>
      <c r="H17" s="360"/>
      <c r="I17" s="360"/>
      <c r="J17" s="360"/>
      <c r="K17" s="360"/>
      <c r="L17" s="360"/>
      <c r="M17" s="360"/>
    </row>
    <row r="18" spans="1:13" ht="12">
      <c r="A18" s="362" t="s">
        <v>458</v>
      </c>
      <c r="B18" s="363" t="s">
        <v>459</v>
      </c>
      <c r="C18" s="358"/>
      <c r="D18" s="358"/>
      <c r="E18" s="359"/>
      <c r="F18" s="359"/>
      <c r="G18" s="360"/>
      <c r="H18" s="360"/>
      <c r="I18" s="360"/>
      <c r="J18" s="360"/>
      <c r="K18" s="360"/>
      <c r="L18" s="360"/>
      <c r="M18" s="360"/>
    </row>
    <row r="19" spans="1:13" ht="12">
      <c r="A19" s="356" t="s">
        <v>460</v>
      </c>
      <c r="B19" s="357" t="s">
        <v>461</v>
      </c>
      <c r="C19" s="358">
        <v>-1</v>
      </c>
      <c r="D19" s="358">
        <v>-1</v>
      </c>
      <c r="E19" s="359"/>
      <c r="F19" s="359"/>
      <c r="G19" s="360"/>
      <c r="H19" s="360"/>
      <c r="I19" s="360"/>
      <c r="J19" s="360"/>
      <c r="K19" s="360"/>
      <c r="L19" s="360"/>
      <c r="M19" s="360"/>
    </row>
    <row r="20" spans="1:13" ht="12">
      <c r="A20" s="364" t="s">
        <v>462</v>
      </c>
      <c r="B20" s="365" t="s">
        <v>463</v>
      </c>
      <c r="C20" s="366">
        <f>SUM(C10:C19)</f>
        <v>1</v>
      </c>
      <c r="D20" s="366">
        <f>SUM(D10:D19)</f>
        <v>0</v>
      </c>
      <c r="E20" s="359"/>
      <c r="F20" s="359"/>
      <c r="G20" s="360"/>
      <c r="H20" s="360"/>
      <c r="I20" s="360"/>
      <c r="J20" s="360"/>
      <c r="K20" s="360"/>
      <c r="L20" s="360"/>
      <c r="M20" s="360"/>
    </row>
    <row r="21" spans="1:13" ht="12">
      <c r="A21" s="351" t="s">
        <v>464</v>
      </c>
      <c r="B21" s="367"/>
      <c r="C21" s="368"/>
      <c r="D21" s="368"/>
      <c r="E21" s="359"/>
      <c r="F21" s="359"/>
      <c r="G21" s="360"/>
      <c r="H21" s="360"/>
      <c r="I21" s="360"/>
      <c r="J21" s="360"/>
      <c r="K21" s="360"/>
      <c r="L21" s="360"/>
      <c r="M21" s="360"/>
    </row>
    <row r="22" spans="1:13" ht="12">
      <c r="A22" s="356" t="s">
        <v>465</v>
      </c>
      <c r="B22" s="357" t="s">
        <v>466</v>
      </c>
      <c r="C22" s="358"/>
      <c r="D22" s="358"/>
      <c r="E22" s="359"/>
      <c r="F22" s="359"/>
      <c r="G22" s="360"/>
      <c r="H22" s="360"/>
      <c r="I22" s="360"/>
      <c r="J22" s="360"/>
      <c r="K22" s="360"/>
      <c r="L22" s="360"/>
      <c r="M22" s="360"/>
    </row>
    <row r="23" spans="1:13" ht="12">
      <c r="A23" s="356" t="s">
        <v>467</v>
      </c>
      <c r="B23" s="357" t="s">
        <v>468</v>
      </c>
      <c r="C23" s="369">
        <v>16</v>
      </c>
      <c r="D23" s="369"/>
      <c r="E23" s="359"/>
      <c r="F23" s="359"/>
      <c r="G23" s="360"/>
      <c r="H23" s="360"/>
      <c r="I23" s="360"/>
      <c r="J23" s="360"/>
      <c r="K23" s="360"/>
      <c r="L23" s="360"/>
      <c r="M23" s="360"/>
    </row>
    <row r="24" spans="1:13" ht="12">
      <c r="A24" s="356" t="s">
        <v>469</v>
      </c>
      <c r="B24" s="357" t="s">
        <v>470</v>
      </c>
      <c r="C24" s="358"/>
      <c r="D24" s="358"/>
      <c r="E24" s="359"/>
      <c r="F24" s="359"/>
      <c r="G24" s="360"/>
      <c r="H24" s="360"/>
      <c r="I24" s="360"/>
      <c r="J24" s="360"/>
      <c r="K24" s="360"/>
      <c r="L24" s="360"/>
      <c r="M24" s="360"/>
    </row>
    <row r="25" spans="1:13" ht="18.75" customHeight="1">
      <c r="A25" s="356" t="s">
        <v>471</v>
      </c>
      <c r="B25" s="357" t="s">
        <v>472</v>
      </c>
      <c r="C25" s="369"/>
      <c r="D25" s="369"/>
      <c r="E25" s="359"/>
      <c r="F25" s="359"/>
      <c r="G25" s="360"/>
      <c r="H25" s="360"/>
      <c r="I25" s="360"/>
      <c r="J25" s="360"/>
      <c r="K25" s="360"/>
      <c r="L25" s="360"/>
      <c r="M25" s="360"/>
    </row>
    <row r="26" spans="1:13" ht="12">
      <c r="A26" s="356" t="s">
        <v>473</v>
      </c>
      <c r="B26" s="357" t="s">
        <v>474</v>
      </c>
      <c r="C26" s="369"/>
      <c r="D26" s="369"/>
      <c r="E26" s="359"/>
      <c r="F26" s="359"/>
      <c r="G26" s="360"/>
      <c r="H26" s="360"/>
      <c r="I26" s="360"/>
      <c r="J26" s="360"/>
      <c r="K26" s="360"/>
      <c r="L26" s="360"/>
      <c r="M26" s="360"/>
    </row>
    <row r="27" spans="1:13" ht="12">
      <c r="A27" s="356" t="s">
        <v>475</v>
      </c>
      <c r="B27" s="357" t="s">
        <v>476</v>
      </c>
      <c r="C27" s="369"/>
      <c r="D27" s="369"/>
      <c r="E27" s="359"/>
      <c r="F27" s="359"/>
      <c r="G27" s="360"/>
      <c r="H27" s="360"/>
      <c r="I27" s="360"/>
      <c r="J27" s="360"/>
      <c r="K27" s="360"/>
      <c r="L27" s="360"/>
      <c r="M27" s="360"/>
    </row>
    <row r="28" spans="1:13" ht="12">
      <c r="A28" s="356" t="s">
        <v>477</v>
      </c>
      <c r="B28" s="357" t="s">
        <v>478</v>
      </c>
      <c r="C28" s="369"/>
      <c r="D28" s="369"/>
      <c r="E28" s="359"/>
      <c r="F28" s="359"/>
      <c r="G28" s="360"/>
      <c r="H28" s="360"/>
      <c r="I28" s="360"/>
      <c r="J28" s="360"/>
      <c r="K28" s="360"/>
      <c r="L28" s="360"/>
      <c r="M28" s="360"/>
    </row>
    <row r="29" spans="1:13" ht="12">
      <c r="A29" s="356" t="s">
        <v>479</v>
      </c>
      <c r="B29" s="357" t="s">
        <v>480</v>
      </c>
      <c r="C29" s="369"/>
      <c r="D29" s="369"/>
      <c r="E29" s="359"/>
      <c r="F29" s="359"/>
      <c r="G29" s="360"/>
      <c r="H29" s="360"/>
      <c r="I29" s="360"/>
      <c r="J29" s="360"/>
      <c r="K29" s="360"/>
      <c r="L29" s="360"/>
      <c r="M29" s="360"/>
    </row>
    <row r="30" spans="1:13" ht="12">
      <c r="A30" s="356" t="s">
        <v>458</v>
      </c>
      <c r="B30" s="357" t="s">
        <v>481</v>
      </c>
      <c r="C30" s="369"/>
      <c r="D30" s="369"/>
      <c r="E30" s="359"/>
      <c r="F30" s="359"/>
      <c r="G30" s="360"/>
      <c r="H30" s="360"/>
      <c r="I30" s="360"/>
      <c r="J30" s="360"/>
      <c r="K30" s="360"/>
      <c r="L30" s="360"/>
      <c r="M30" s="360"/>
    </row>
    <row r="31" spans="1:13" ht="12">
      <c r="A31" s="356" t="s">
        <v>482</v>
      </c>
      <c r="B31" s="357" t="s">
        <v>483</v>
      </c>
      <c r="C31" s="361"/>
      <c r="D31" s="361"/>
      <c r="E31" s="359"/>
      <c r="F31" s="359"/>
      <c r="G31" s="360"/>
      <c r="H31" s="360"/>
      <c r="I31" s="360"/>
      <c r="J31" s="360"/>
      <c r="K31" s="360"/>
      <c r="L31" s="360"/>
      <c r="M31" s="360"/>
    </row>
    <row r="32" spans="1:13" ht="12">
      <c r="A32" s="364" t="s">
        <v>484</v>
      </c>
      <c r="B32" s="365" t="s">
        <v>485</v>
      </c>
      <c r="C32" s="366">
        <f>SUM(C22:C31)</f>
        <v>16</v>
      </c>
      <c r="D32" s="366">
        <f>SUM(D22:D31)</f>
        <v>0</v>
      </c>
      <c r="E32" s="359"/>
      <c r="F32" s="359"/>
      <c r="G32" s="360"/>
      <c r="H32" s="360"/>
      <c r="I32" s="360"/>
      <c r="J32" s="360"/>
      <c r="K32" s="360"/>
      <c r="L32" s="360"/>
      <c r="M32" s="360"/>
    </row>
    <row r="33" spans="1:6" ht="12">
      <c r="A33" s="351" t="s">
        <v>486</v>
      </c>
      <c r="B33" s="367"/>
      <c r="C33" s="368"/>
      <c r="D33" s="368"/>
      <c r="E33" s="355"/>
      <c r="F33" s="355"/>
    </row>
    <row r="34" spans="1:6" ht="12">
      <c r="A34" s="356" t="s">
        <v>487</v>
      </c>
      <c r="B34" s="357" t="s">
        <v>488</v>
      </c>
      <c r="C34" s="358"/>
      <c r="D34" s="358"/>
      <c r="E34" s="355"/>
      <c r="F34" s="355"/>
    </row>
    <row r="35" spans="1:6" ht="12">
      <c r="A35" s="362" t="s">
        <v>489</v>
      </c>
      <c r="B35" s="357" t="s">
        <v>490</v>
      </c>
      <c r="C35" s="361"/>
      <c r="D35" s="361"/>
      <c r="E35" s="355"/>
      <c r="F35" s="355"/>
    </row>
    <row r="36" spans="1:6" ht="12">
      <c r="A36" s="356" t="s">
        <v>491</v>
      </c>
      <c r="B36" s="357" t="s">
        <v>492</v>
      </c>
      <c r="C36" s="358"/>
      <c r="D36" s="358"/>
      <c r="E36" s="355"/>
      <c r="F36" s="355"/>
    </row>
    <row r="37" spans="1:6" ht="12">
      <c r="A37" s="356" t="s">
        <v>493</v>
      </c>
      <c r="B37" s="357" t="s">
        <v>494</v>
      </c>
      <c r="C37" s="358"/>
      <c r="D37" s="358"/>
      <c r="E37" s="355"/>
      <c r="F37" s="355"/>
    </row>
    <row r="38" spans="1:6" ht="12">
      <c r="A38" s="356" t="s">
        <v>495</v>
      </c>
      <c r="B38" s="357" t="s">
        <v>496</v>
      </c>
      <c r="C38" s="361"/>
      <c r="D38" s="361"/>
      <c r="E38" s="355"/>
      <c r="F38" s="355"/>
    </row>
    <row r="39" spans="1:6" ht="12">
      <c r="A39" s="356" t="s">
        <v>497</v>
      </c>
      <c r="B39" s="357" t="s">
        <v>498</v>
      </c>
      <c r="C39" s="358"/>
      <c r="D39" s="358"/>
      <c r="E39" s="355"/>
      <c r="F39" s="355"/>
    </row>
    <row r="40" spans="1:6" ht="12">
      <c r="A40" s="356" t="s">
        <v>499</v>
      </c>
      <c r="B40" s="357" t="s">
        <v>500</v>
      </c>
      <c r="C40" s="369"/>
      <c r="D40" s="369"/>
      <c r="E40" s="355"/>
      <c r="F40" s="355"/>
    </row>
    <row r="41" spans="1:8" ht="12">
      <c r="A41" s="356" t="s">
        <v>501</v>
      </c>
      <c r="B41" s="357" t="s">
        <v>502</v>
      </c>
      <c r="C41" s="361"/>
      <c r="D41" s="361"/>
      <c r="E41" s="355"/>
      <c r="F41" s="355"/>
      <c r="G41" s="360"/>
      <c r="H41" s="360"/>
    </row>
    <row r="42" spans="1:8" ht="12">
      <c r="A42" s="364" t="s">
        <v>503</v>
      </c>
      <c r="B42" s="365" t="s">
        <v>504</v>
      </c>
      <c r="C42" s="366">
        <f>SUM(C34:C41)</f>
        <v>0</v>
      </c>
      <c r="D42" s="366">
        <f>SUM(D34:D41)</f>
        <v>0</v>
      </c>
      <c r="E42" s="355"/>
      <c r="F42" s="355"/>
      <c r="G42" s="360"/>
      <c r="H42" s="360"/>
    </row>
    <row r="43" spans="1:8" ht="12">
      <c r="A43" s="370" t="s">
        <v>505</v>
      </c>
      <c r="B43" s="365" t="s">
        <v>506</v>
      </c>
      <c r="C43" s="366">
        <f>C20+C32+C42</f>
        <v>17</v>
      </c>
      <c r="D43" s="366">
        <f>D20+D32+D42</f>
        <v>0</v>
      </c>
      <c r="E43" s="355"/>
      <c r="F43" s="355"/>
      <c r="G43" s="360"/>
      <c r="H43" s="360"/>
    </row>
    <row r="44" spans="1:8" ht="12">
      <c r="A44" s="351" t="s">
        <v>507</v>
      </c>
      <c r="B44" s="367" t="s">
        <v>508</v>
      </c>
      <c r="C44" s="371">
        <v>3</v>
      </c>
      <c r="D44" s="371">
        <v>10</v>
      </c>
      <c r="E44" s="355"/>
      <c r="F44" s="355"/>
      <c r="G44" s="360"/>
      <c r="H44" s="360"/>
    </row>
    <row r="45" spans="1:8" ht="12">
      <c r="A45" s="351" t="s">
        <v>509</v>
      </c>
      <c r="B45" s="367" t="s">
        <v>510</v>
      </c>
      <c r="C45" s="366">
        <f>SUM(C43:C44)</f>
        <v>20</v>
      </c>
      <c r="D45" s="366">
        <f>SUM(D43:D44)</f>
        <v>10</v>
      </c>
      <c r="E45" s="355"/>
      <c r="F45" s="355"/>
      <c r="G45" s="360"/>
      <c r="H45" s="360"/>
    </row>
    <row r="46" spans="1:8" ht="12">
      <c r="A46" s="356" t="s">
        <v>511</v>
      </c>
      <c r="B46" s="367" t="s">
        <v>512</v>
      </c>
      <c r="C46" s="353">
        <f>C45</f>
        <v>20</v>
      </c>
      <c r="D46" s="353">
        <f>D45</f>
        <v>10</v>
      </c>
      <c r="E46" s="355"/>
      <c r="F46" s="355"/>
      <c r="G46" s="360"/>
      <c r="H46" s="360"/>
    </row>
    <row r="47" spans="1:8" ht="12">
      <c r="A47" s="356" t="s">
        <v>513</v>
      </c>
      <c r="B47" s="367" t="s">
        <v>514</v>
      </c>
      <c r="C47" s="361"/>
      <c r="D47" s="361"/>
      <c r="G47" s="360"/>
      <c r="H47" s="360"/>
    </row>
    <row r="48" spans="1:8" ht="12">
      <c r="A48" s="355"/>
      <c r="B48" s="372"/>
      <c r="C48" s="373"/>
      <c r="D48" s="374"/>
      <c r="G48" s="360"/>
      <c r="H48" s="360"/>
    </row>
    <row r="49" spans="1:8" ht="12">
      <c r="A49" s="375" t="s">
        <v>515</v>
      </c>
      <c r="B49" s="376"/>
      <c r="C49" s="331"/>
      <c r="D49" s="377"/>
      <c r="E49" s="378"/>
      <c r="G49" s="360"/>
      <c r="H49" s="360"/>
    </row>
    <row r="50" spans="1:8" ht="12" customHeight="1">
      <c r="A50" s="330"/>
      <c r="B50" s="376" t="s">
        <v>516</v>
      </c>
      <c r="C50" s="379" t="s">
        <v>517</v>
      </c>
      <c r="D50" s="379"/>
      <c r="G50" s="360"/>
      <c r="H50" s="360"/>
    </row>
    <row r="51" spans="1:8" ht="12">
      <c r="A51" s="330"/>
      <c r="B51" s="330"/>
      <c r="C51" s="331"/>
      <c r="D51" s="332"/>
      <c r="G51" s="360"/>
      <c r="H51" s="360"/>
    </row>
    <row r="52" spans="1:8" ht="12">
      <c r="A52" s="330"/>
      <c r="B52" s="376" t="s">
        <v>394</v>
      </c>
      <c r="C52" s="224" t="s">
        <v>518</v>
      </c>
      <c r="D52" s="380"/>
      <c r="G52" s="360"/>
      <c r="H52" s="360"/>
    </row>
    <row r="53" spans="1:8" ht="12">
      <c r="A53" s="330"/>
      <c r="B53" s="330"/>
      <c r="C53" s="331"/>
      <c r="D53" s="332"/>
      <c r="G53" s="360"/>
      <c r="H53" s="360"/>
    </row>
    <row r="54" spans="7:8" ht="12">
      <c r="G54" s="360"/>
      <c r="H54" s="360"/>
    </row>
    <row r="55" spans="7:8" ht="12">
      <c r="G55" s="360"/>
      <c r="H55" s="360"/>
    </row>
    <row r="56" spans="7:8" ht="12">
      <c r="G56" s="360"/>
      <c r="H56" s="360"/>
    </row>
    <row r="57" spans="7:8" ht="12">
      <c r="G57" s="360"/>
      <c r="H57" s="360"/>
    </row>
    <row r="58" spans="7:8" ht="12">
      <c r="G58" s="360"/>
      <c r="H58" s="360"/>
    </row>
    <row r="59" spans="7:8" ht="12">
      <c r="G59" s="360"/>
      <c r="H59" s="360"/>
    </row>
    <row r="60" spans="7:8" ht="12">
      <c r="G60" s="360"/>
      <c r="H60" s="360"/>
    </row>
    <row r="61" spans="7:8" ht="12">
      <c r="G61" s="360"/>
      <c r="H61" s="360"/>
    </row>
    <row r="62" spans="7:8" ht="12">
      <c r="G62" s="360"/>
      <c r="H62" s="360"/>
    </row>
    <row r="63" spans="7:8" ht="12">
      <c r="G63" s="360"/>
      <c r="H63" s="360"/>
    </row>
    <row r="64" spans="7:8" ht="12">
      <c r="G64" s="360"/>
      <c r="H64" s="360"/>
    </row>
    <row r="65" spans="7:8" ht="12">
      <c r="G65" s="360"/>
      <c r="H65" s="360"/>
    </row>
    <row r="66" spans="7:8" ht="12">
      <c r="G66" s="360"/>
      <c r="H66" s="360"/>
    </row>
    <row r="67" spans="7:8" ht="12">
      <c r="G67" s="360"/>
      <c r="H67" s="360"/>
    </row>
    <row r="68" spans="7:8" ht="12">
      <c r="G68" s="360"/>
      <c r="H68" s="360"/>
    </row>
    <row r="69" spans="7:8" ht="12">
      <c r="G69" s="360"/>
      <c r="H69" s="360"/>
    </row>
    <row r="70" spans="7:8" ht="12">
      <c r="G70" s="360"/>
      <c r="H70" s="360"/>
    </row>
    <row r="71" spans="7:8" ht="12">
      <c r="G71" s="360"/>
      <c r="H71" s="360"/>
    </row>
    <row r="72" spans="7:8" ht="12">
      <c r="G72" s="360"/>
      <c r="H72" s="360"/>
    </row>
    <row r="73" spans="7:8" ht="12">
      <c r="G73" s="360"/>
      <c r="H73" s="360"/>
    </row>
    <row r="74" spans="7:8" ht="12">
      <c r="G74" s="360"/>
      <c r="H74" s="360"/>
    </row>
    <row r="75" spans="7:8" ht="12">
      <c r="G75" s="360"/>
      <c r="H75" s="360"/>
    </row>
    <row r="76" spans="7:8" ht="12">
      <c r="G76" s="360"/>
      <c r="H76" s="360"/>
    </row>
    <row r="77" spans="7:8" ht="12">
      <c r="G77" s="360"/>
      <c r="H77" s="360"/>
    </row>
    <row r="78" spans="7:8" ht="12">
      <c r="G78" s="360"/>
      <c r="H78" s="360"/>
    </row>
    <row r="79" spans="7:8" ht="12">
      <c r="G79" s="360"/>
      <c r="H79" s="360"/>
    </row>
    <row r="80" spans="7:8" ht="12">
      <c r="G80" s="360"/>
      <c r="H80" s="360"/>
    </row>
    <row r="81" spans="7:8" ht="12">
      <c r="G81" s="360"/>
      <c r="H81" s="360"/>
    </row>
    <row r="82" spans="7:8" ht="12">
      <c r="G82" s="360"/>
      <c r="H82" s="360"/>
    </row>
    <row r="83" spans="7:8" ht="12">
      <c r="G83" s="360"/>
      <c r="H83" s="360"/>
    </row>
    <row r="84" spans="7:8" ht="12">
      <c r="G84" s="360"/>
      <c r="H84" s="360"/>
    </row>
    <row r="85" spans="7:8" ht="12">
      <c r="G85" s="360"/>
      <c r="H85" s="360"/>
    </row>
    <row r="86" spans="7:8" ht="12">
      <c r="G86" s="360"/>
      <c r="H86" s="360"/>
    </row>
    <row r="87" spans="7:8" ht="12">
      <c r="G87" s="360"/>
      <c r="H87" s="360"/>
    </row>
    <row r="88" spans="7:8" ht="12">
      <c r="G88" s="360"/>
      <c r="H88" s="360"/>
    </row>
    <row r="89" spans="7:8" ht="12">
      <c r="G89" s="360"/>
      <c r="H89" s="360"/>
    </row>
    <row r="90" spans="7:8" ht="12">
      <c r="G90" s="360"/>
      <c r="H90" s="360"/>
    </row>
    <row r="91" spans="7:8" ht="12">
      <c r="G91" s="360"/>
      <c r="H91" s="360"/>
    </row>
    <row r="92" spans="7:8" ht="12">
      <c r="G92" s="360"/>
      <c r="H92" s="360"/>
    </row>
    <row r="93" spans="7:8" ht="12">
      <c r="G93" s="360"/>
      <c r="H93" s="360"/>
    </row>
    <row r="94" spans="7:8" ht="12">
      <c r="G94" s="360"/>
      <c r="H94" s="360"/>
    </row>
    <row r="95" spans="7:8" ht="12">
      <c r="G95" s="360"/>
      <c r="H95" s="360"/>
    </row>
    <row r="96" spans="7:8" ht="12">
      <c r="G96" s="360"/>
      <c r="H96" s="360"/>
    </row>
    <row r="97" spans="7:8" ht="12">
      <c r="G97" s="360"/>
      <c r="H97" s="360"/>
    </row>
    <row r="98" spans="7:8" ht="12">
      <c r="G98" s="360"/>
      <c r="H98" s="360"/>
    </row>
    <row r="99" spans="7:8" ht="12">
      <c r="G99" s="360"/>
      <c r="H99" s="360"/>
    </row>
    <row r="100" spans="7:8" ht="12">
      <c r="G100" s="360"/>
      <c r="H100" s="360"/>
    </row>
    <row r="101" spans="7:8" ht="12">
      <c r="G101" s="360"/>
      <c r="H101" s="360"/>
    </row>
    <row r="102" spans="7:8" ht="12">
      <c r="G102" s="360"/>
      <c r="H102" s="360"/>
    </row>
  </sheetData>
  <sheetProtection selectLockedCells="1" selectUnlockedCells="1"/>
  <mergeCells count="3">
    <mergeCell ref="A2:F2"/>
    <mergeCell ref="B4:I4"/>
    <mergeCell ref="C50:D50"/>
  </mergeCells>
  <printOptions/>
  <pageMargins left="0.75" right="0.75" top="1" bottom="1" header="0.5118055555555555" footer="0.5118055555555555"/>
  <pageSetup horizontalDpi="300" verticalDpi="3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78"/>
  <sheetViews>
    <sheetView workbookViewId="0" topLeftCell="A1">
      <selection activeCell="C48" sqref="C48"/>
    </sheetView>
  </sheetViews>
  <sheetFormatPr defaultColWidth="9.140625" defaultRowHeight="12.75"/>
  <cols>
    <col min="1" max="1" width="48.140625" style="381" customWidth="1"/>
    <col min="2" max="2" width="12.140625" style="381" customWidth="1"/>
    <col min="3" max="3" width="13.00390625" style="382" customWidth="1"/>
    <col min="4" max="4" width="12.7109375" style="383" customWidth="1"/>
    <col min="5" max="5" width="37.28125" style="381" customWidth="1"/>
    <col min="6" max="6" width="9.00390625" style="381" customWidth="1"/>
    <col min="7" max="7" width="11.7109375" style="383" customWidth="1"/>
    <col min="8" max="8" width="15.140625" style="383" customWidth="1"/>
    <col min="9" max="16384" width="9.28125" style="383" customWidth="1"/>
  </cols>
  <sheetData>
    <row r="1" spans="1:8" ht="12" customHeight="1">
      <c r="A1" s="384">
        <v>3</v>
      </c>
      <c r="B1" s="384"/>
      <c r="C1" s="385" t="s">
        <v>519</v>
      </c>
      <c r="D1" s="385"/>
      <c r="E1" s="385"/>
      <c r="F1" s="385"/>
      <c r="G1" s="386"/>
      <c r="H1" s="386"/>
    </row>
    <row r="2" spans="1:8" ht="15" customHeight="1">
      <c r="A2" s="150" t="s">
        <v>1</v>
      </c>
      <c r="B2" s="387" t="s">
        <v>2</v>
      </c>
      <c r="C2" s="387"/>
      <c r="D2" s="387"/>
      <c r="E2" s="387"/>
      <c r="F2" s="388" t="s">
        <v>3</v>
      </c>
      <c r="G2" s="388"/>
      <c r="H2" s="389">
        <v>175349419</v>
      </c>
    </row>
    <row r="3" spans="1:8" ht="15" customHeight="1">
      <c r="A3" s="150" t="s">
        <v>520</v>
      </c>
      <c r="B3" s="387" t="s">
        <v>5</v>
      </c>
      <c r="C3" s="387"/>
      <c r="D3" s="387"/>
      <c r="E3" s="387"/>
      <c r="F3" s="390" t="s">
        <v>6</v>
      </c>
      <c r="G3" s="391"/>
      <c r="H3" s="391" t="s">
        <v>7</v>
      </c>
    </row>
    <row r="4" spans="1:8" ht="17.25" customHeight="1">
      <c r="A4" s="150" t="s">
        <v>8</v>
      </c>
      <c r="B4" s="392" t="s">
        <v>9</v>
      </c>
      <c r="C4" s="392"/>
      <c r="D4" s="392"/>
      <c r="E4" s="393"/>
      <c r="F4" s="394"/>
      <c r="G4" s="386"/>
      <c r="H4" s="395" t="s">
        <v>400</v>
      </c>
    </row>
    <row r="5" spans="1:8" ht="24">
      <c r="A5" s="396" t="s">
        <v>521</v>
      </c>
      <c r="B5" s="397" t="s">
        <v>12</v>
      </c>
      <c r="C5" s="398" t="s">
        <v>13</v>
      </c>
      <c r="D5" s="399" t="s">
        <v>17</v>
      </c>
      <c r="E5" s="396" t="s">
        <v>522</v>
      </c>
      <c r="F5" s="397" t="s">
        <v>12</v>
      </c>
      <c r="G5" s="396" t="s">
        <v>13</v>
      </c>
      <c r="H5" s="396" t="s">
        <v>17</v>
      </c>
    </row>
    <row r="6" spans="1:8" ht="12">
      <c r="A6" s="400" t="s">
        <v>18</v>
      </c>
      <c r="B6" s="400" t="s">
        <v>19</v>
      </c>
      <c r="C6" s="401">
        <v>1</v>
      </c>
      <c r="D6" s="400">
        <v>2</v>
      </c>
      <c r="E6" s="400" t="s">
        <v>18</v>
      </c>
      <c r="F6" s="396" t="s">
        <v>19</v>
      </c>
      <c r="G6" s="396">
        <v>1</v>
      </c>
      <c r="H6" s="396">
        <v>2</v>
      </c>
    </row>
    <row r="7" spans="1:8" ht="12">
      <c r="A7" s="402" t="s">
        <v>523</v>
      </c>
      <c r="B7" s="402"/>
      <c r="C7" s="403"/>
      <c r="D7" s="404"/>
      <c r="E7" s="402" t="s">
        <v>524</v>
      </c>
      <c r="F7" s="405"/>
      <c r="G7" s="406"/>
      <c r="H7" s="406"/>
    </row>
    <row r="8" spans="1:8" ht="12">
      <c r="A8" s="407" t="s">
        <v>525</v>
      </c>
      <c r="B8" s="407"/>
      <c r="C8" s="408"/>
      <c r="D8" s="409"/>
      <c r="E8" s="407" t="s">
        <v>526</v>
      </c>
      <c r="F8" s="405"/>
      <c r="G8" s="406"/>
      <c r="H8" s="406"/>
    </row>
    <row r="9" spans="1:8" ht="12">
      <c r="A9" s="410" t="s">
        <v>527</v>
      </c>
      <c r="B9" s="411" t="s">
        <v>528</v>
      </c>
      <c r="C9" s="412">
        <v>1</v>
      </c>
      <c r="D9" s="412">
        <v>1</v>
      </c>
      <c r="E9" s="410" t="s">
        <v>529</v>
      </c>
      <c r="F9" s="413" t="s">
        <v>530</v>
      </c>
      <c r="G9" s="414"/>
      <c r="H9" s="414"/>
    </row>
    <row r="10" spans="1:8" ht="12">
      <c r="A10" s="410" t="s">
        <v>531</v>
      </c>
      <c r="B10" s="411" t="s">
        <v>532</v>
      </c>
      <c r="C10" s="412">
        <v>59</v>
      </c>
      <c r="D10" s="412">
        <v>58</v>
      </c>
      <c r="E10" s="410" t="s">
        <v>533</v>
      </c>
      <c r="F10" s="413" t="s">
        <v>534</v>
      </c>
      <c r="G10" s="414"/>
      <c r="H10" s="414"/>
    </row>
    <row r="11" spans="1:8" ht="12">
      <c r="A11" s="410" t="s">
        <v>535</v>
      </c>
      <c r="B11" s="411" t="s">
        <v>536</v>
      </c>
      <c r="C11" s="412">
        <v>2</v>
      </c>
      <c r="D11" s="412">
        <v>2</v>
      </c>
      <c r="E11" s="415" t="s">
        <v>537</v>
      </c>
      <c r="F11" s="413" t="s">
        <v>538</v>
      </c>
      <c r="G11" s="414"/>
      <c r="H11" s="414"/>
    </row>
    <row r="12" spans="1:8" ht="12">
      <c r="A12" s="410" t="s">
        <v>539</v>
      </c>
      <c r="B12" s="411" t="s">
        <v>540</v>
      </c>
      <c r="C12" s="412">
        <v>12</v>
      </c>
      <c r="D12" s="412">
        <v>12</v>
      </c>
      <c r="E12" s="415" t="s">
        <v>82</v>
      </c>
      <c r="F12" s="413" t="s">
        <v>541</v>
      </c>
      <c r="G12" s="414">
        <v>65</v>
      </c>
      <c r="H12" s="414">
        <v>71</v>
      </c>
    </row>
    <row r="13" spans="1:18" ht="12">
      <c r="A13" s="410" t="s">
        <v>542</v>
      </c>
      <c r="B13" s="411" t="s">
        <v>543</v>
      </c>
      <c r="C13" s="412">
        <v>1</v>
      </c>
      <c r="D13" s="412">
        <v>1</v>
      </c>
      <c r="E13" s="416" t="s">
        <v>55</v>
      </c>
      <c r="F13" s="417" t="s">
        <v>544</v>
      </c>
      <c r="G13" s="418">
        <f>SUM(G9:G12)</f>
        <v>65</v>
      </c>
      <c r="H13" s="418">
        <f>SUM(H9:H12)</f>
        <v>71</v>
      </c>
      <c r="I13" s="386"/>
      <c r="J13" s="386"/>
      <c r="K13" s="386"/>
      <c r="L13" s="386"/>
      <c r="M13" s="386"/>
      <c r="N13" s="386"/>
      <c r="O13" s="386"/>
      <c r="P13" s="386"/>
      <c r="Q13" s="386"/>
      <c r="R13" s="386"/>
    </row>
    <row r="14" spans="1:8" ht="12">
      <c r="A14" s="410" t="s">
        <v>545</v>
      </c>
      <c r="B14" s="411" t="s">
        <v>546</v>
      </c>
      <c r="C14" s="412"/>
      <c r="D14" s="412"/>
      <c r="E14" s="415"/>
      <c r="F14" s="419"/>
      <c r="G14" s="418"/>
      <c r="H14" s="418"/>
    </row>
    <row r="15" spans="1:8" ht="24">
      <c r="A15" s="410" t="s">
        <v>547</v>
      </c>
      <c r="B15" s="411" t="s">
        <v>548</v>
      </c>
      <c r="C15" s="412"/>
      <c r="D15" s="412"/>
      <c r="E15" s="407" t="s">
        <v>549</v>
      </c>
      <c r="F15" s="420" t="s">
        <v>550</v>
      </c>
      <c r="G15" s="421"/>
      <c r="H15" s="421"/>
    </row>
    <row r="16" spans="1:8" ht="12">
      <c r="A16" s="410" t="s">
        <v>551</v>
      </c>
      <c r="B16" s="411" t="s">
        <v>552</v>
      </c>
      <c r="C16" s="412"/>
      <c r="D16" s="412"/>
      <c r="E16" s="410" t="s">
        <v>553</v>
      </c>
      <c r="F16" s="419" t="s">
        <v>554</v>
      </c>
      <c r="G16" s="421"/>
      <c r="H16" s="421"/>
    </row>
    <row r="17" spans="1:8" ht="12">
      <c r="A17" s="422" t="s">
        <v>555</v>
      </c>
      <c r="B17" s="411" t="s">
        <v>556</v>
      </c>
      <c r="C17" s="423"/>
      <c r="D17" s="423"/>
      <c r="E17" s="407"/>
      <c r="F17" s="405"/>
      <c r="G17" s="418"/>
      <c r="H17" s="418"/>
    </row>
    <row r="18" spans="1:8" ht="12">
      <c r="A18" s="422" t="s">
        <v>557</v>
      </c>
      <c r="B18" s="411" t="s">
        <v>558</v>
      </c>
      <c r="C18" s="423"/>
      <c r="D18" s="423"/>
      <c r="E18" s="407" t="s">
        <v>559</v>
      </c>
      <c r="F18" s="405"/>
      <c r="G18" s="418"/>
      <c r="H18" s="418"/>
    </row>
    <row r="19" spans="1:15" ht="12">
      <c r="A19" s="416" t="s">
        <v>55</v>
      </c>
      <c r="B19" s="424" t="s">
        <v>560</v>
      </c>
      <c r="C19" s="425">
        <f>SUM(C9:C16)</f>
        <v>75</v>
      </c>
      <c r="D19" s="425">
        <f>SUM(D9:D16)</f>
        <v>74</v>
      </c>
      <c r="E19" s="405" t="s">
        <v>561</v>
      </c>
      <c r="F19" s="419" t="s">
        <v>562</v>
      </c>
      <c r="G19" s="414"/>
      <c r="H19" s="414"/>
      <c r="I19" s="386"/>
      <c r="J19" s="386"/>
      <c r="K19" s="386"/>
      <c r="L19" s="386"/>
      <c r="M19" s="386"/>
      <c r="N19" s="386"/>
      <c r="O19" s="386"/>
    </row>
    <row r="20" spans="1:8" ht="12">
      <c r="A20" s="407"/>
      <c r="B20" s="411"/>
      <c r="C20" s="426"/>
      <c r="D20" s="426"/>
      <c r="E20" s="422" t="s">
        <v>563</v>
      </c>
      <c r="F20" s="419" t="s">
        <v>564</v>
      </c>
      <c r="G20" s="421"/>
      <c r="H20" s="421"/>
    </row>
    <row r="21" spans="1:8" ht="24">
      <c r="A21" s="407" t="s">
        <v>565</v>
      </c>
      <c r="B21" s="427"/>
      <c r="C21" s="426"/>
      <c r="D21" s="426"/>
      <c r="E21" s="410" t="s">
        <v>566</v>
      </c>
      <c r="F21" s="419" t="s">
        <v>567</v>
      </c>
      <c r="G21" s="421"/>
      <c r="H21" s="421"/>
    </row>
    <row r="22" spans="1:8" ht="24">
      <c r="A22" s="405" t="s">
        <v>568</v>
      </c>
      <c r="B22" s="427" t="s">
        <v>569</v>
      </c>
      <c r="C22" s="412"/>
      <c r="D22" s="412"/>
      <c r="E22" s="405" t="s">
        <v>570</v>
      </c>
      <c r="F22" s="419" t="s">
        <v>571</v>
      </c>
      <c r="G22" s="414"/>
      <c r="H22" s="414"/>
    </row>
    <row r="23" spans="1:8" ht="24">
      <c r="A23" s="410" t="s">
        <v>572</v>
      </c>
      <c r="B23" s="427" t="s">
        <v>573</v>
      </c>
      <c r="C23" s="423"/>
      <c r="D23" s="423"/>
      <c r="E23" s="410" t="s">
        <v>574</v>
      </c>
      <c r="F23" s="419" t="s">
        <v>575</v>
      </c>
      <c r="G23" s="428"/>
      <c r="H23" s="428"/>
    </row>
    <row r="24" spans="1:18" ht="12">
      <c r="A24" s="410" t="s">
        <v>576</v>
      </c>
      <c r="B24" s="427" t="s">
        <v>577</v>
      </c>
      <c r="C24" s="412"/>
      <c r="D24" s="412"/>
      <c r="E24" s="416" t="s">
        <v>107</v>
      </c>
      <c r="F24" s="420" t="s">
        <v>578</v>
      </c>
      <c r="G24" s="418">
        <f>SUM(G19:G23)</f>
        <v>0</v>
      </c>
      <c r="H24" s="418">
        <f>SUM(H19:H23)</f>
        <v>0</v>
      </c>
      <c r="I24" s="386"/>
      <c r="J24" s="386"/>
      <c r="K24" s="386"/>
      <c r="L24" s="386"/>
      <c r="M24" s="386"/>
      <c r="N24" s="386"/>
      <c r="O24" s="386"/>
      <c r="P24" s="386"/>
      <c r="Q24" s="386"/>
      <c r="R24" s="386"/>
    </row>
    <row r="25" spans="1:8" ht="12">
      <c r="A25" s="410" t="s">
        <v>82</v>
      </c>
      <c r="B25" s="427" t="s">
        <v>579</v>
      </c>
      <c r="C25" s="412">
        <v>1</v>
      </c>
      <c r="D25" s="412"/>
      <c r="E25" s="422"/>
      <c r="F25" s="405"/>
      <c r="G25" s="418"/>
      <c r="H25" s="418"/>
    </row>
    <row r="26" spans="1:14" ht="12">
      <c r="A26" s="416" t="s">
        <v>80</v>
      </c>
      <c r="B26" s="429" t="s">
        <v>580</v>
      </c>
      <c r="C26" s="425">
        <f>SUM(C22:C25)</f>
        <v>1</v>
      </c>
      <c r="D26" s="425">
        <f>SUM(D22:D25)</f>
        <v>0</v>
      </c>
      <c r="E26" s="410"/>
      <c r="F26" s="405"/>
      <c r="G26" s="418"/>
      <c r="H26" s="418"/>
      <c r="I26" s="386"/>
      <c r="J26" s="386"/>
      <c r="K26" s="386"/>
      <c r="L26" s="386"/>
      <c r="M26" s="386"/>
      <c r="N26" s="386"/>
    </row>
    <row r="27" spans="1:8" ht="12">
      <c r="A27" s="416"/>
      <c r="B27" s="429"/>
      <c r="C27" s="426"/>
      <c r="D27" s="426"/>
      <c r="E27" s="410"/>
      <c r="F27" s="405"/>
      <c r="G27" s="418"/>
      <c r="H27" s="418"/>
    </row>
    <row r="28" spans="1:18" ht="12">
      <c r="A28" s="402" t="s">
        <v>581</v>
      </c>
      <c r="B28" s="397" t="s">
        <v>582</v>
      </c>
      <c r="C28" s="425">
        <f>C19+C26</f>
        <v>76</v>
      </c>
      <c r="D28" s="425">
        <f>D19+D26</f>
        <v>74</v>
      </c>
      <c r="E28" s="402" t="s">
        <v>583</v>
      </c>
      <c r="F28" s="420" t="s">
        <v>584</v>
      </c>
      <c r="G28" s="418">
        <f>G13+G24</f>
        <v>65</v>
      </c>
      <c r="H28" s="418">
        <f>H13+H24</f>
        <v>71</v>
      </c>
      <c r="I28" s="386"/>
      <c r="J28" s="386"/>
      <c r="K28" s="386"/>
      <c r="L28" s="386"/>
      <c r="M28" s="386"/>
      <c r="N28" s="386"/>
      <c r="O28" s="386"/>
      <c r="P28" s="386"/>
      <c r="Q28" s="386"/>
      <c r="R28" s="386"/>
    </row>
    <row r="29" spans="1:8" ht="12">
      <c r="A29" s="402"/>
      <c r="B29" s="397"/>
      <c r="C29" s="426"/>
      <c r="D29" s="426"/>
      <c r="E29" s="402"/>
      <c r="F29" s="419"/>
      <c r="G29" s="418"/>
      <c r="H29" s="418"/>
    </row>
    <row r="30" spans="1:18" ht="12">
      <c r="A30" s="402" t="s">
        <v>585</v>
      </c>
      <c r="B30" s="397" t="s">
        <v>586</v>
      </c>
      <c r="C30" s="430"/>
      <c r="D30" s="430"/>
      <c r="E30" s="402" t="s">
        <v>587</v>
      </c>
      <c r="F30" s="420" t="s">
        <v>588</v>
      </c>
      <c r="G30" s="430">
        <f>-G28+C28</f>
        <v>11</v>
      </c>
      <c r="H30" s="430">
        <f>-H28+D28</f>
        <v>3</v>
      </c>
      <c r="I30" s="386"/>
      <c r="J30" s="386"/>
      <c r="K30" s="386"/>
      <c r="L30" s="386"/>
      <c r="M30" s="386"/>
      <c r="N30" s="386"/>
      <c r="O30" s="386"/>
      <c r="P30" s="386"/>
      <c r="Q30" s="386"/>
      <c r="R30" s="386"/>
    </row>
    <row r="31" spans="1:8" ht="24">
      <c r="A31" s="431" t="s">
        <v>589</v>
      </c>
      <c r="B31" s="429" t="s">
        <v>590</v>
      </c>
      <c r="C31" s="423"/>
      <c r="D31" s="423"/>
      <c r="E31" s="407" t="s">
        <v>591</v>
      </c>
      <c r="F31" s="419" t="s">
        <v>592</v>
      </c>
      <c r="G31" s="421"/>
      <c r="H31" s="421"/>
    </row>
    <row r="32" spans="1:8" ht="12">
      <c r="A32" s="407" t="s">
        <v>593</v>
      </c>
      <c r="B32" s="432" t="s">
        <v>594</v>
      </c>
      <c r="C32" s="423"/>
      <c r="D32" s="423"/>
      <c r="E32" s="407" t="s">
        <v>595</v>
      </c>
      <c r="F32" s="419" t="s">
        <v>596</v>
      </c>
      <c r="G32" s="414"/>
      <c r="H32" s="414"/>
    </row>
    <row r="33" spans="1:18" ht="12">
      <c r="A33" s="433" t="s">
        <v>597</v>
      </c>
      <c r="B33" s="429" t="s">
        <v>598</v>
      </c>
      <c r="C33" s="425">
        <f>C28</f>
        <v>76</v>
      </c>
      <c r="D33" s="425">
        <f>D28</f>
        <v>74</v>
      </c>
      <c r="E33" s="402" t="s">
        <v>599</v>
      </c>
      <c r="F33" s="420" t="s">
        <v>600</v>
      </c>
      <c r="G33" s="434">
        <f>G28+G31+G32</f>
        <v>65</v>
      </c>
      <c r="H33" s="434">
        <f>H28+H32</f>
        <v>71</v>
      </c>
      <c r="I33" s="386"/>
      <c r="J33" s="386"/>
      <c r="K33" s="386"/>
      <c r="L33" s="386"/>
      <c r="M33" s="386"/>
      <c r="N33" s="386"/>
      <c r="O33" s="386"/>
      <c r="P33" s="386"/>
      <c r="Q33" s="386"/>
      <c r="R33" s="386"/>
    </row>
    <row r="34" spans="1:18" ht="12">
      <c r="A34" s="433" t="s">
        <v>601</v>
      </c>
      <c r="B34" s="397" t="s">
        <v>602</v>
      </c>
      <c r="C34" s="430">
        <f>C30</f>
        <v>0</v>
      </c>
      <c r="D34" s="430">
        <f>D30</f>
        <v>0</v>
      </c>
      <c r="E34" s="433" t="s">
        <v>603</v>
      </c>
      <c r="F34" s="420" t="s">
        <v>604</v>
      </c>
      <c r="G34" s="434">
        <f>G30</f>
        <v>11</v>
      </c>
      <c r="H34" s="434">
        <f>H30</f>
        <v>3</v>
      </c>
      <c r="I34" s="386"/>
      <c r="J34" s="386"/>
      <c r="K34" s="386"/>
      <c r="L34" s="386"/>
      <c r="M34" s="386"/>
      <c r="N34" s="386"/>
      <c r="O34" s="386"/>
      <c r="P34" s="386"/>
      <c r="Q34" s="386"/>
      <c r="R34" s="386"/>
    </row>
    <row r="35" spans="1:14" ht="12">
      <c r="A35" s="407" t="s">
        <v>605</v>
      </c>
      <c r="B35" s="429" t="s">
        <v>606</v>
      </c>
      <c r="C35" s="430"/>
      <c r="D35" s="430"/>
      <c r="E35" s="435"/>
      <c r="F35" s="405"/>
      <c r="G35" s="418"/>
      <c r="H35" s="418"/>
      <c r="I35" s="386"/>
      <c r="J35" s="386"/>
      <c r="K35" s="386"/>
      <c r="L35" s="386"/>
      <c r="M35" s="386"/>
      <c r="N35" s="386"/>
    </row>
    <row r="36" spans="1:8" ht="12">
      <c r="A36" s="436" t="s">
        <v>607</v>
      </c>
      <c r="B36" s="427" t="s">
        <v>608</v>
      </c>
      <c r="C36" s="423"/>
      <c r="D36" s="423"/>
      <c r="E36" s="435"/>
      <c r="F36" s="405"/>
      <c r="G36" s="418"/>
      <c r="H36" s="418"/>
    </row>
    <row r="37" spans="1:8" ht="24">
      <c r="A37" s="436" t="s">
        <v>609</v>
      </c>
      <c r="B37" s="437" t="s">
        <v>610</v>
      </c>
      <c r="C37" s="438"/>
      <c r="D37" s="438"/>
      <c r="E37" s="435"/>
      <c r="F37" s="419"/>
      <c r="G37" s="418"/>
      <c r="H37" s="418"/>
    </row>
    <row r="38" spans="1:8" ht="12">
      <c r="A38" s="439" t="s">
        <v>611</v>
      </c>
      <c r="B38" s="437" t="s">
        <v>612</v>
      </c>
      <c r="C38" s="440"/>
      <c r="D38" s="440"/>
      <c r="E38" s="435"/>
      <c r="F38" s="419"/>
      <c r="G38" s="418"/>
      <c r="H38" s="418"/>
    </row>
    <row r="39" spans="1:18" ht="12" customHeight="1">
      <c r="A39" s="441" t="s">
        <v>613</v>
      </c>
      <c r="B39" s="442" t="s">
        <v>614</v>
      </c>
      <c r="C39" s="443">
        <f>C34</f>
        <v>0</v>
      </c>
      <c r="D39" s="443">
        <f>D34</f>
        <v>0</v>
      </c>
      <c r="E39" s="444" t="s">
        <v>615</v>
      </c>
      <c r="F39" s="445" t="s">
        <v>616</v>
      </c>
      <c r="G39" s="443">
        <f>G34-C35</f>
        <v>11</v>
      </c>
      <c r="H39" s="443">
        <f>H34</f>
        <v>3</v>
      </c>
      <c r="I39" s="386"/>
      <c r="J39" s="386"/>
      <c r="K39" s="386"/>
      <c r="L39" s="386"/>
      <c r="M39" s="386"/>
      <c r="N39" s="386"/>
      <c r="O39" s="386"/>
      <c r="P39" s="386"/>
      <c r="Q39" s="386"/>
      <c r="R39" s="386"/>
    </row>
    <row r="40" spans="1:8" ht="12" customHeight="1">
      <c r="A40" s="402" t="s">
        <v>617</v>
      </c>
      <c r="B40" s="400" t="s">
        <v>618</v>
      </c>
      <c r="C40" s="438"/>
      <c r="D40" s="438"/>
      <c r="E40" s="402" t="s">
        <v>617</v>
      </c>
      <c r="F40" s="445" t="s">
        <v>619</v>
      </c>
      <c r="G40" s="414"/>
      <c r="H40" s="414"/>
    </row>
    <row r="41" spans="1:18" ht="12" customHeight="1">
      <c r="A41" s="402" t="s">
        <v>620</v>
      </c>
      <c r="B41" s="396" t="s">
        <v>621</v>
      </c>
      <c r="C41" s="403"/>
      <c r="D41" s="403"/>
      <c r="E41" s="402" t="s">
        <v>622</v>
      </c>
      <c r="F41" s="446" t="s">
        <v>623</v>
      </c>
      <c r="G41" s="404">
        <v>0</v>
      </c>
      <c r="H41" s="404">
        <v>0</v>
      </c>
      <c r="I41" s="386"/>
      <c r="J41" s="386"/>
      <c r="K41" s="386"/>
      <c r="L41" s="386"/>
      <c r="M41" s="386"/>
      <c r="N41" s="386"/>
      <c r="O41" s="386"/>
      <c r="P41" s="386"/>
      <c r="Q41" s="386"/>
      <c r="R41" s="386"/>
    </row>
    <row r="42" spans="1:18" ht="12">
      <c r="A42" s="433" t="s">
        <v>624</v>
      </c>
      <c r="B42" s="396" t="s">
        <v>625</v>
      </c>
      <c r="C42" s="447">
        <f>C33+C35+C39</f>
        <v>76</v>
      </c>
      <c r="D42" s="447">
        <f>D33+D35+D39</f>
        <v>74</v>
      </c>
      <c r="E42" s="433" t="s">
        <v>626</v>
      </c>
      <c r="F42" s="442" t="s">
        <v>627</v>
      </c>
      <c r="G42" s="434">
        <f>G33+G39</f>
        <v>76</v>
      </c>
      <c r="H42" s="434">
        <f>H33+H39</f>
        <v>74</v>
      </c>
      <c r="I42" s="386"/>
      <c r="J42" s="386"/>
      <c r="K42" s="386"/>
      <c r="L42" s="386"/>
      <c r="M42" s="386"/>
      <c r="N42" s="386"/>
      <c r="O42" s="386"/>
      <c r="P42" s="386"/>
      <c r="Q42" s="386"/>
      <c r="R42" s="386"/>
    </row>
    <row r="43" spans="1:8" ht="12">
      <c r="A43" s="393"/>
      <c r="B43" s="448"/>
      <c r="C43" s="449"/>
      <c r="D43" s="450"/>
      <c r="E43" s="451"/>
      <c r="F43" s="452"/>
      <c r="G43" s="450"/>
      <c r="H43" s="450"/>
    </row>
    <row r="44" spans="1:8" ht="12">
      <c r="A44" s="393"/>
      <c r="B44" s="448"/>
      <c r="C44" s="449"/>
      <c r="D44" s="450"/>
      <c r="E44" s="451"/>
      <c r="F44" s="452"/>
      <c r="G44" s="450"/>
      <c r="H44" s="450"/>
    </row>
    <row r="45" spans="1:8" ht="12" customHeight="1">
      <c r="A45" s="453" t="s">
        <v>628</v>
      </c>
      <c r="B45" s="453"/>
      <c r="C45" s="453"/>
      <c r="D45" s="453"/>
      <c r="E45" s="453"/>
      <c r="F45" s="452"/>
      <c r="G45" s="450"/>
      <c r="H45" s="450"/>
    </row>
    <row r="46" spans="1:8" ht="12">
      <c r="A46" s="393"/>
      <c r="B46" s="448"/>
      <c r="C46" s="449"/>
      <c r="D46" s="450"/>
      <c r="E46" s="451"/>
      <c r="F46" s="452"/>
      <c r="G46" s="450"/>
      <c r="H46" s="450"/>
    </row>
    <row r="47" spans="1:8" ht="12">
      <c r="A47" s="393"/>
      <c r="B47" s="448"/>
      <c r="C47" s="449"/>
      <c r="D47" s="450"/>
      <c r="E47" s="451"/>
      <c r="F47" s="452"/>
      <c r="G47" s="450"/>
      <c r="H47" s="450"/>
    </row>
    <row r="48" spans="1:15" ht="12" customHeight="1">
      <c r="A48" s="454" t="s">
        <v>629</v>
      </c>
      <c r="B48" s="455">
        <v>41936</v>
      </c>
      <c r="C48" s="456" t="s">
        <v>516</v>
      </c>
      <c r="D48" s="457" t="s">
        <v>434</v>
      </c>
      <c r="E48" s="457"/>
      <c r="F48" s="457"/>
      <c r="G48" s="457"/>
      <c r="H48" s="457"/>
      <c r="I48" s="386"/>
      <c r="J48" s="386"/>
      <c r="K48" s="386"/>
      <c r="L48" s="386"/>
      <c r="M48" s="386"/>
      <c r="N48" s="386"/>
      <c r="O48" s="386"/>
    </row>
    <row r="49" spans="1:8" ht="12">
      <c r="A49" s="458"/>
      <c r="B49" s="459"/>
      <c r="C49" s="449"/>
      <c r="D49" s="450"/>
      <c r="E49" s="452"/>
      <c r="F49" s="452"/>
      <c r="G49" s="460"/>
      <c r="H49" s="460"/>
    </row>
    <row r="50" spans="1:8" ht="12.75" customHeight="1">
      <c r="A50" s="458"/>
      <c r="B50" s="459"/>
      <c r="C50" s="461" t="s">
        <v>394</v>
      </c>
      <c r="D50" s="462" t="s">
        <v>347</v>
      </c>
      <c r="E50" s="462"/>
      <c r="F50" s="462"/>
      <c r="G50" s="462"/>
      <c r="H50" s="462"/>
    </row>
    <row r="51" spans="1:8" ht="12">
      <c r="A51" s="463"/>
      <c r="B51" s="452"/>
      <c r="C51" s="449"/>
      <c r="D51" s="450"/>
      <c r="E51" s="452"/>
      <c r="F51" s="452"/>
      <c r="G51" s="460"/>
      <c r="H51" s="460"/>
    </row>
    <row r="52" spans="1:8" ht="12">
      <c r="A52" s="463"/>
      <c r="B52" s="452"/>
      <c r="C52" s="449"/>
      <c r="D52" s="450"/>
      <c r="E52" s="452"/>
      <c r="F52" s="452"/>
      <c r="G52" s="460"/>
      <c r="H52" s="460"/>
    </row>
    <row r="53" spans="1:8" ht="12">
      <c r="A53" s="463"/>
      <c r="B53" s="452"/>
      <c r="C53" s="449"/>
      <c r="D53" s="450"/>
      <c r="E53" s="452"/>
      <c r="F53" s="452"/>
      <c r="G53" s="460"/>
      <c r="H53" s="460"/>
    </row>
    <row r="54" spans="1:8" ht="12">
      <c r="A54" s="463"/>
      <c r="B54" s="463"/>
      <c r="C54" s="464"/>
      <c r="D54" s="465"/>
      <c r="E54" s="463"/>
      <c r="F54" s="463"/>
      <c r="G54" s="466"/>
      <c r="H54" s="466"/>
    </row>
    <row r="55" spans="1:8" ht="12">
      <c r="A55" s="463"/>
      <c r="B55" s="463"/>
      <c r="C55" s="464"/>
      <c r="D55" s="465"/>
      <c r="E55" s="463"/>
      <c r="F55" s="463"/>
      <c r="G55" s="466"/>
      <c r="H55" s="466"/>
    </row>
    <row r="56" spans="1:8" ht="12">
      <c r="A56" s="463"/>
      <c r="B56" s="463"/>
      <c r="C56" s="464"/>
      <c r="D56" s="465"/>
      <c r="E56" s="463"/>
      <c r="F56" s="463"/>
      <c r="G56" s="466"/>
      <c r="H56" s="466"/>
    </row>
    <row r="57" spans="1:8" ht="12">
      <c r="A57" s="463"/>
      <c r="B57" s="463"/>
      <c r="C57" s="464"/>
      <c r="D57" s="465"/>
      <c r="E57" s="463"/>
      <c r="F57" s="463"/>
      <c r="G57" s="466"/>
      <c r="H57" s="466"/>
    </row>
    <row r="58" spans="1:8" ht="12">
      <c r="A58" s="463"/>
      <c r="B58" s="463"/>
      <c r="C58" s="464"/>
      <c r="D58" s="465"/>
      <c r="E58" s="463"/>
      <c r="F58" s="463"/>
      <c r="G58" s="466"/>
      <c r="H58" s="466"/>
    </row>
    <row r="59" spans="1:8" ht="12">
      <c r="A59" s="463"/>
      <c r="B59" s="463"/>
      <c r="C59" s="464"/>
      <c r="D59" s="465"/>
      <c r="E59" s="463"/>
      <c r="F59" s="463"/>
      <c r="G59" s="466"/>
      <c r="H59" s="466"/>
    </row>
    <row r="60" spans="1:8" ht="12">
      <c r="A60" s="463"/>
      <c r="B60" s="463"/>
      <c r="C60" s="464"/>
      <c r="D60" s="465"/>
      <c r="E60" s="463"/>
      <c r="F60" s="463"/>
      <c r="G60" s="466"/>
      <c r="H60" s="466"/>
    </row>
    <row r="61" spans="1:8" ht="12">
      <c r="A61" s="463"/>
      <c r="B61" s="463"/>
      <c r="C61" s="464"/>
      <c r="D61" s="465"/>
      <c r="E61" s="463"/>
      <c r="F61" s="463"/>
      <c r="G61" s="466"/>
      <c r="H61" s="466"/>
    </row>
    <row r="62" spans="1:8" ht="12">
      <c r="A62" s="463"/>
      <c r="B62" s="463"/>
      <c r="C62" s="464"/>
      <c r="D62" s="465"/>
      <c r="E62" s="463"/>
      <c r="F62" s="463"/>
      <c r="G62" s="466"/>
      <c r="H62" s="466"/>
    </row>
    <row r="63" spans="1:8" ht="12">
      <c r="A63" s="463"/>
      <c r="B63" s="463"/>
      <c r="C63" s="464"/>
      <c r="D63" s="465"/>
      <c r="E63" s="463"/>
      <c r="F63" s="463"/>
      <c r="G63" s="466"/>
      <c r="H63" s="466"/>
    </row>
    <row r="64" spans="1:8" ht="12">
      <c r="A64" s="463"/>
      <c r="B64" s="463"/>
      <c r="C64" s="464"/>
      <c r="D64" s="465"/>
      <c r="E64" s="463"/>
      <c r="F64" s="463"/>
      <c r="G64" s="466"/>
      <c r="H64" s="466"/>
    </row>
    <row r="65" spans="1:8" ht="12">
      <c r="A65" s="463"/>
      <c r="B65" s="463"/>
      <c r="C65" s="464"/>
      <c r="D65" s="465"/>
      <c r="E65" s="463"/>
      <c r="F65" s="463"/>
      <c r="G65" s="466"/>
      <c r="H65" s="466"/>
    </row>
    <row r="66" spans="1:8" ht="12">
      <c r="A66" s="463"/>
      <c r="B66" s="463"/>
      <c r="C66" s="464"/>
      <c r="D66" s="465"/>
      <c r="E66" s="463"/>
      <c r="F66" s="463"/>
      <c r="G66" s="466"/>
      <c r="H66" s="466"/>
    </row>
    <row r="67" spans="1:8" ht="12">
      <c r="A67" s="463"/>
      <c r="B67" s="463"/>
      <c r="C67" s="464"/>
      <c r="D67" s="465"/>
      <c r="E67" s="463"/>
      <c r="F67" s="463"/>
      <c r="G67" s="466"/>
      <c r="H67" s="466"/>
    </row>
    <row r="68" spans="1:8" ht="12">
      <c r="A68" s="463"/>
      <c r="B68" s="463"/>
      <c r="C68" s="464"/>
      <c r="D68" s="465"/>
      <c r="E68" s="463"/>
      <c r="F68" s="463"/>
      <c r="G68" s="466"/>
      <c r="H68" s="466"/>
    </row>
    <row r="69" spans="1:8" ht="12">
      <c r="A69" s="463"/>
      <c r="B69" s="463"/>
      <c r="C69" s="464"/>
      <c r="D69" s="465"/>
      <c r="E69" s="463"/>
      <c r="F69" s="463"/>
      <c r="G69" s="466"/>
      <c r="H69" s="466"/>
    </row>
    <row r="70" spans="1:8" ht="12">
      <c r="A70" s="463"/>
      <c r="B70" s="463"/>
      <c r="C70" s="464"/>
      <c r="D70" s="465"/>
      <c r="E70" s="463"/>
      <c r="F70" s="463"/>
      <c r="G70" s="466"/>
      <c r="H70" s="466"/>
    </row>
    <row r="71" spans="1:8" ht="12">
      <c r="A71" s="463"/>
      <c r="B71" s="463"/>
      <c r="C71" s="464"/>
      <c r="D71" s="465"/>
      <c r="E71" s="463"/>
      <c r="F71" s="463"/>
      <c r="G71" s="466"/>
      <c r="H71" s="466"/>
    </row>
    <row r="72" spans="1:8" ht="12">
      <c r="A72" s="463"/>
      <c r="B72" s="463"/>
      <c r="C72" s="464"/>
      <c r="D72" s="465"/>
      <c r="E72" s="463"/>
      <c r="F72" s="463"/>
      <c r="G72" s="466"/>
      <c r="H72" s="466"/>
    </row>
    <row r="73" spans="1:8" ht="12">
      <c r="A73" s="463"/>
      <c r="B73" s="463"/>
      <c r="C73" s="464"/>
      <c r="D73" s="465"/>
      <c r="E73" s="463"/>
      <c r="F73" s="463"/>
      <c r="G73" s="466"/>
      <c r="H73" s="466"/>
    </row>
    <row r="74" spans="1:8" ht="12">
      <c r="A74" s="463"/>
      <c r="B74" s="463"/>
      <c r="C74" s="464"/>
      <c r="D74" s="465"/>
      <c r="E74" s="463"/>
      <c r="F74" s="463"/>
      <c r="G74" s="466"/>
      <c r="H74" s="466"/>
    </row>
    <row r="75" spans="1:8" ht="12">
      <c r="A75" s="463"/>
      <c r="B75" s="463"/>
      <c r="C75" s="464"/>
      <c r="D75" s="465"/>
      <c r="E75" s="463"/>
      <c r="F75" s="463"/>
      <c r="G75" s="466"/>
      <c r="H75" s="466"/>
    </row>
    <row r="76" spans="1:8" ht="12">
      <c r="A76" s="463"/>
      <c r="B76" s="463"/>
      <c r="C76" s="464"/>
      <c r="D76" s="465"/>
      <c r="E76" s="463"/>
      <c r="F76" s="463"/>
      <c r="G76" s="466"/>
      <c r="H76" s="466"/>
    </row>
    <row r="77" spans="1:8" ht="12">
      <c r="A77" s="463"/>
      <c r="B77" s="463"/>
      <c r="C77" s="464"/>
      <c r="D77" s="465"/>
      <c r="E77" s="463"/>
      <c r="F77" s="463"/>
      <c r="G77" s="466"/>
      <c r="H77" s="466"/>
    </row>
    <row r="78" spans="1:8" ht="12">
      <c r="A78" s="463"/>
      <c r="B78" s="463"/>
      <c r="C78" s="464"/>
      <c r="D78" s="465"/>
      <c r="E78" s="463"/>
      <c r="F78" s="463"/>
      <c r="G78" s="466"/>
      <c r="H78" s="466"/>
    </row>
    <row r="79" spans="1:8" ht="12">
      <c r="A79" s="463"/>
      <c r="B79" s="463"/>
      <c r="C79" s="464"/>
      <c r="D79" s="465"/>
      <c r="E79" s="463"/>
      <c r="F79" s="463"/>
      <c r="G79" s="466"/>
      <c r="H79" s="466"/>
    </row>
    <row r="80" spans="1:8" ht="12">
      <c r="A80" s="463"/>
      <c r="B80" s="463"/>
      <c r="C80" s="464"/>
      <c r="D80" s="465"/>
      <c r="E80" s="463"/>
      <c r="F80" s="463"/>
      <c r="G80" s="466"/>
      <c r="H80" s="466"/>
    </row>
    <row r="81" spans="1:8" ht="12">
      <c r="A81" s="463"/>
      <c r="B81" s="463"/>
      <c r="C81" s="464"/>
      <c r="D81" s="465"/>
      <c r="E81" s="463"/>
      <c r="F81" s="463"/>
      <c r="G81" s="466"/>
      <c r="H81" s="466"/>
    </row>
    <row r="82" spans="1:8" ht="12">
      <c r="A82" s="463"/>
      <c r="B82" s="463"/>
      <c r="C82" s="464"/>
      <c r="D82" s="465"/>
      <c r="E82" s="463"/>
      <c r="F82" s="463"/>
      <c r="G82" s="466"/>
      <c r="H82" s="466"/>
    </row>
    <row r="83" spans="1:8" ht="12">
      <c r="A83" s="463"/>
      <c r="B83" s="463"/>
      <c r="C83" s="464"/>
      <c r="D83" s="465"/>
      <c r="E83" s="463"/>
      <c r="F83" s="463"/>
      <c r="G83" s="466"/>
      <c r="H83" s="466"/>
    </row>
    <row r="84" spans="1:8" ht="12">
      <c r="A84" s="463"/>
      <c r="B84" s="463"/>
      <c r="C84" s="464"/>
      <c r="D84" s="465"/>
      <c r="E84" s="463"/>
      <c r="F84" s="463"/>
      <c r="G84" s="466"/>
      <c r="H84" s="466"/>
    </row>
    <row r="85" spans="1:8" ht="12">
      <c r="A85" s="463"/>
      <c r="B85" s="463"/>
      <c r="C85" s="464"/>
      <c r="D85" s="465"/>
      <c r="E85" s="463"/>
      <c r="F85" s="463"/>
      <c r="G85" s="466"/>
      <c r="H85" s="466"/>
    </row>
    <row r="86" spans="1:8" ht="12">
      <c r="A86" s="463"/>
      <c r="B86" s="463"/>
      <c r="C86" s="464"/>
      <c r="D86" s="465"/>
      <c r="E86" s="463"/>
      <c r="F86" s="463"/>
      <c r="G86" s="466"/>
      <c r="H86" s="466"/>
    </row>
    <row r="87" spans="1:8" ht="12">
      <c r="A87" s="463"/>
      <c r="B87" s="463"/>
      <c r="C87" s="464"/>
      <c r="D87" s="465"/>
      <c r="E87" s="463"/>
      <c r="F87" s="463"/>
      <c r="G87" s="466"/>
      <c r="H87" s="466"/>
    </row>
    <row r="88" spans="1:8" ht="12">
      <c r="A88" s="463"/>
      <c r="B88" s="463"/>
      <c r="C88" s="464"/>
      <c r="D88" s="465"/>
      <c r="E88" s="463"/>
      <c r="F88" s="463"/>
      <c r="G88" s="466"/>
      <c r="H88" s="466"/>
    </row>
    <row r="89" spans="1:8" ht="12">
      <c r="A89" s="463"/>
      <c r="B89" s="463"/>
      <c r="C89" s="464"/>
      <c r="D89" s="465"/>
      <c r="E89" s="463"/>
      <c r="F89" s="463"/>
      <c r="G89" s="466"/>
      <c r="H89" s="466"/>
    </row>
    <row r="90" spans="1:8" ht="12">
      <c r="A90" s="463"/>
      <c r="B90" s="463"/>
      <c r="C90" s="464"/>
      <c r="D90" s="465"/>
      <c r="E90" s="463"/>
      <c r="F90" s="463"/>
      <c r="G90" s="466"/>
      <c r="H90" s="466"/>
    </row>
    <row r="91" spans="1:8" ht="12">
      <c r="A91" s="463"/>
      <c r="B91" s="463"/>
      <c r="C91" s="464"/>
      <c r="D91" s="465"/>
      <c r="E91" s="463"/>
      <c r="F91" s="463"/>
      <c r="G91" s="466"/>
      <c r="H91" s="466"/>
    </row>
    <row r="92" spans="1:8" ht="12">
      <c r="A92" s="463"/>
      <c r="B92" s="463"/>
      <c r="C92" s="464"/>
      <c r="D92" s="465"/>
      <c r="E92" s="463"/>
      <c r="F92" s="463"/>
      <c r="G92" s="466"/>
      <c r="H92" s="466"/>
    </row>
    <row r="93" spans="1:8" ht="12">
      <c r="A93" s="463"/>
      <c r="B93" s="463"/>
      <c r="C93" s="464"/>
      <c r="D93" s="465"/>
      <c r="E93" s="463"/>
      <c r="F93" s="463"/>
      <c r="G93" s="466"/>
      <c r="H93" s="466"/>
    </row>
    <row r="94" spans="1:8" ht="12">
      <c r="A94" s="463"/>
      <c r="B94" s="463"/>
      <c r="C94" s="464"/>
      <c r="D94" s="465"/>
      <c r="E94" s="463"/>
      <c r="F94" s="463"/>
      <c r="G94" s="466"/>
      <c r="H94" s="466"/>
    </row>
    <row r="95" spans="1:8" ht="12">
      <c r="A95" s="463"/>
      <c r="B95" s="463"/>
      <c r="C95" s="464"/>
      <c r="D95" s="465"/>
      <c r="E95" s="463"/>
      <c r="F95" s="463"/>
      <c r="G95" s="466"/>
      <c r="H95" s="466"/>
    </row>
    <row r="96" spans="1:8" ht="12">
      <c r="A96" s="463"/>
      <c r="B96" s="463"/>
      <c r="C96" s="464"/>
      <c r="D96" s="465"/>
      <c r="E96" s="463"/>
      <c r="F96" s="463"/>
      <c r="G96" s="466"/>
      <c r="H96" s="466"/>
    </row>
    <row r="97" spans="1:8" ht="12">
      <c r="A97" s="463"/>
      <c r="B97" s="463"/>
      <c r="C97" s="464"/>
      <c r="D97" s="465"/>
      <c r="E97" s="463"/>
      <c r="F97" s="463"/>
      <c r="G97" s="466"/>
      <c r="H97" s="466"/>
    </row>
    <row r="98" spans="1:8" ht="12">
      <c r="A98" s="463"/>
      <c r="B98" s="463"/>
      <c r="C98" s="464"/>
      <c r="D98" s="465"/>
      <c r="E98" s="463"/>
      <c r="F98" s="463"/>
      <c r="G98" s="466"/>
      <c r="H98" s="466"/>
    </row>
    <row r="99" spans="1:8" ht="12">
      <c r="A99" s="463"/>
      <c r="B99" s="463"/>
      <c r="C99" s="464"/>
      <c r="D99" s="465"/>
      <c r="E99" s="463"/>
      <c r="F99" s="463"/>
      <c r="G99" s="466"/>
      <c r="H99" s="466"/>
    </row>
    <row r="100" spans="1:8" ht="12">
      <c r="A100" s="463"/>
      <c r="B100" s="463"/>
      <c r="C100" s="464"/>
      <c r="D100" s="465"/>
      <c r="E100" s="463"/>
      <c r="F100" s="463"/>
      <c r="G100" s="466"/>
      <c r="H100" s="466"/>
    </row>
    <row r="101" spans="1:8" ht="12">
      <c r="A101" s="463"/>
      <c r="B101" s="463"/>
      <c r="C101" s="464"/>
      <c r="D101" s="465"/>
      <c r="E101" s="463"/>
      <c r="F101" s="463"/>
      <c r="G101" s="466"/>
      <c r="H101" s="466"/>
    </row>
    <row r="102" spans="1:8" ht="12">
      <c r="A102" s="463"/>
      <c r="B102" s="463"/>
      <c r="C102" s="464"/>
      <c r="D102" s="465"/>
      <c r="E102" s="463"/>
      <c r="F102" s="463"/>
      <c r="G102" s="466"/>
      <c r="H102" s="466"/>
    </row>
    <row r="103" spans="1:8" ht="12">
      <c r="A103" s="463"/>
      <c r="B103" s="463"/>
      <c r="C103" s="464"/>
      <c r="D103" s="465"/>
      <c r="E103" s="463"/>
      <c r="F103" s="463"/>
      <c r="G103" s="466"/>
      <c r="H103" s="466"/>
    </row>
    <row r="104" spans="1:8" ht="12">
      <c r="A104" s="463"/>
      <c r="B104" s="463"/>
      <c r="C104" s="464"/>
      <c r="D104" s="465"/>
      <c r="E104" s="463"/>
      <c r="F104" s="463"/>
      <c r="G104" s="466"/>
      <c r="H104" s="466"/>
    </row>
    <row r="105" spans="1:8" ht="12">
      <c r="A105" s="463"/>
      <c r="B105" s="463"/>
      <c r="C105" s="464"/>
      <c r="D105" s="465"/>
      <c r="E105" s="463"/>
      <c r="F105" s="463"/>
      <c r="G105" s="466"/>
      <c r="H105" s="466"/>
    </row>
    <row r="106" spans="1:8" ht="12">
      <c r="A106" s="463"/>
      <c r="B106" s="463"/>
      <c r="C106" s="464"/>
      <c r="D106" s="465"/>
      <c r="E106" s="463"/>
      <c r="F106" s="463"/>
      <c r="G106" s="466"/>
      <c r="H106" s="466"/>
    </row>
    <row r="107" spans="1:6" ht="12">
      <c r="A107" s="463"/>
      <c r="B107" s="463"/>
      <c r="C107" s="467"/>
      <c r="D107" s="468"/>
      <c r="E107" s="463"/>
      <c r="F107" s="463"/>
    </row>
    <row r="108" spans="1:6" ht="12">
      <c r="A108" s="463"/>
      <c r="B108" s="463"/>
      <c r="C108" s="467"/>
      <c r="D108" s="468"/>
      <c r="E108" s="463"/>
      <c r="F108" s="463"/>
    </row>
    <row r="109" spans="1:6" ht="12">
      <c r="A109" s="463"/>
      <c r="B109" s="463"/>
      <c r="C109" s="467"/>
      <c r="D109" s="468"/>
      <c r="E109" s="463"/>
      <c r="F109" s="463"/>
    </row>
    <row r="110" spans="1:6" ht="12">
      <c r="A110" s="463"/>
      <c r="B110" s="463"/>
      <c r="C110" s="467"/>
      <c r="D110" s="468"/>
      <c r="E110" s="463"/>
      <c r="F110" s="463"/>
    </row>
    <row r="111" spans="1:6" ht="12">
      <c r="A111" s="463"/>
      <c r="B111" s="463"/>
      <c r="C111" s="467"/>
      <c r="D111" s="468"/>
      <c r="E111" s="463"/>
      <c r="F111" s="463"/>
    </row>
    <row r="112" spans="1:6" ht="12">
      <c r="A112" s="463"/>
      <c r="B112" s="463"/>
      <c r="C112" s="467"/>
      <c r="D112" s="468"/>
      <c r="E112" s="463"/>
      <c r="F112" s="463"/>
    </row>
    <row r="113" spans="1:6" ht="12">
      <c r="A113" s="463"/>
      <c r="B113" s="463"/>
      <c r="C113" s="467"/>
      <c r="D113" s="468"/>
      <c r="E113" s="463"/>
      <c r="F113" s="463"/>
    </row>
    <row r="114" spans="1:6" ht="12">
      <c r="A114" s="463"/>
      <c r="B114" s="463"/>
      <c r="C114" s="467"/>
      <c r="D114" s="468"/>
      <c r="E114" s="463"/>
      <c r="F114" s="463"/>
    </row>
    <row r="115" spans="1:6" ht="12">
      <c r="A115" s="463"/>
      <c r="B115" s="463"/>
      <c r="C115" s="467"/>
      <c r="D115" s="468"/>
      <c r="E115" s="463"/>
      <c r="F115" s="463"/>
    </row>
    <row r="116" spans="1:6" ht="12">
      <c r="A116" s="463"/>
      <c r="B116" s="463"/>
      <c r="C116" s="467"/>
      <c r="D116" s="468"/>
      <c r="E116" s="463"/>
      <c r="F116" s="463"/>
    </row>
    <row r="117" spans="1:6" ht="12">
      <c r="A117" s="463"/>
      <c r="B117" s="463"/>
      <c r="C117" s="467"/>
      <c r="D117" s="468"/>
      <c r="E117" s="463"/>
      <c r="F117" s="463"/>
    </row>
    <row r="118" spans="1:6" ht="12">
      <c r="A118" s="463"/>
      <c r="B118" s="463"/>
      <c r="C118" s="467"/>
      <c r="D118" s="468"/>
      <c r="E118" s="463"/>
      <c r="F118" s="463"/>
    </row>
    <row r="119" spans="1:6" ht="12">
      <c r="A119" s="463"/>
      <c r="B119" s="463"/>
      <c r="C119" s="467"/>
      <c r="D119" s="468"/>
      <c r="E119" s="463"/>
      <c r="F119" s="463"/>
    </row>
    <row r="120" spans="1:6" ht="12">
      <c r="A120" s="463"/>
      <c r="B120" s="463"/>
      <c r="C120" s="467"/>
      <c r="D120" s="468"/>
      <c r="E120" s="463"/>
      <c r="F120" s="463"/>
    </row>
    <row r="121" spans="1:6" ht="12">
      <c r="A121" s="463"/>
      <c r="B121" s="463"/>
      <c r="C121" s="467"/>
      <c r="D121" s="468"/>
      <c r="E121" s="463"/>
      <c r="F121" s="463"/>
    </row>
    <row r="122" spans="1:6" ht="12">
      <c r="A122" s="463"/>
      <c r="B122" s="463"/>
      <c r="C122" s="467"/>
      <c r="D122" s="468"/>
      <c r="E122" s="463"/>
      <c r="F122" s="463"/>
    </row>
    <row r="123" spans="1:6" ht="12">
      <c r="A123" s="463"/>
      <c r="B123" s="463"/>
      <c r="C123" s="467"/>
      <c r="D123" s="468"/>
      <c r="E123" s="463"/>
      <c r="F123" s="463"/>
    </row>
    <row r="124" spans="1:6" ht="12">
      <c r="A124" s="463"/>
      <c r="B124" s="463"/>
      <c r="C124" s="467"/>
      <c r="D124" s="468"/>
      <c r="E124" s="463"/>
      <c r="F124" s="463"/>
    </row>
    <row r="125" spans="1:6" ht="12">
      <c r="A125" s="463"/>
      <c r="B125" s="463"/>
      <c r="C125" s="467"/>
      <c r="D125" s="468"/>
      <c r="E125" s="463"/>
      <c r="F125" s="463"/>
    </row>
    <row r="126" spans="1:6" ht="12">
      <c r="A126" s="463"/>
      <c r="B126" s="463"/>
      <c r="C126" s="467"/>
      <c r="D126" s="468"/>
      <c r="E126" s="463"/>
      <c r="F126" s="463"/>
    </row>
    <row r="127" spans="1:6" ht="12">
      <c r="A127" s="463"/>
      <c r="B127" s="463"/>
      <c r="C127" s="467"/>
      <c r="D127" s="468"/>
      <c r="E127" s="463"/>
      <c r="F127" s="463"/>
    </row>
    <row r="128" spans="1:6" ht="12">
      <c r="A128" s="463"/>
      <c r="B128" s="463"/>
      <c r="C128" s="467"/>
      <c r="D128" s="468"/>
      <c r="E128" s="463"/>
      <c r="F128" s="463"/>
    </row>
    <row r="129" spans="1:6" ht="12">
      <c r="A129" s="463"/>
      <c r="B129" s="463"/>
      <c r="C129" s="467"/>
      <c r="D129" s="468"/>
      <c r="E129" s="463"/>
      <c r="F129" s="463"/>
    </row>
    <row r="130" spans="1:6" ht="12">
      <c r="A130" s="463"/>
      <c r="B130" s="463"/>
      <c r="C130" s="467"/>
      <c r="D130" s="468"/>
      <c r="E130" s="463"/>
      <c r="F130" s="463"/>
    </row>
    <row r="131" spans="1:6" ht="12">
      <c r="A131" s="463"/>
      <c r="B131" s="463"/>
      <c r="C131" s="467"/>
      <c r="D131" s="468"/>
      <c r="E131" s="463"/>
      <c r="F131" s="463"/>
    </row>
    <row r="132" spans="1:6" ht="12">
      <c r="A132" s="463"/>
      <c r="B132" s="463"/>
      <c r="C132" s="467"/>
      <c r="D132" s="468"/>
      <c r="E132" s="463"/>
      <c r="F132" s="463"/>
    </row>
    <row r="133" spans="1:6" ht="12">
      <c r="A133" s="463"/>
      <c r="B133" s="463"/>
      <c r="C133" s="467"/>
      <c r="D133" s="468"/>
      <c r="E133" s="463"/>
      <c r="F133" s="463"/>
    </row>
    <row r="134" spans="1:6" ht="12">
      <c r="A134" s="463"/>
      <c r="B134" s="463"/>
      <c r="C134" s="467"/>
      <c r="D134" s="468"/>
      <c r="E134" s="463"/>
      <c r="F134" s="463"/>
    </row>
    <row r="135" spans="1:6" ht="12">
      <c r="A135" s="463"/>
      <c r="B135" s="463"/>
      <c r="C135" s="467"/>
      <c r="D135" s="468"/>
      <c r="E135" s="463"/>
      <c r="F135" s="463"/>
    </row>
    <row r="136" spans="1:6" ht="12">
      <c r="A136" s="463"/>
      <c r="B136" s="463"/>
      <c r="C136" s="467"/>
      <c r="D136" s="468"/>
      <c r="E136" s="463"/>
      <c r="F136" s="463"/>
    </row>
    <row r="137" spans="1:6" ht="12">
      <c r="A137" s="463"/>
      <c r="B137" s="463"/>
      <c r="C137" s="467"/>
      <c r="D137" s="468"/>
      <c r="E137" s="463"/>
      <c r="F137" s="463"/>
    </row>
    <row r="138" spans="1:6" ht="12">
      <c r="A138" s="463"/>
      <c r="B138" s="463"/>
      <c r="C138" s="467"/>
      <c r="D138" s="468"/>
      <c r="E138" s="463"/>
      <c r="F138" s="463"/>
    </row>
    <row r="139" spans="1:6" ht="12">
      <c r="A139" s="463"/>
      <c r="B139" s="463"/>
      <c r="C139" s="467"/>
      <c r="D139" s="468"/>
      <c r="E139" s="463"/>
      <c r="F139" s="463"/>
    </row>
    <row r="140" spans="1:6" ht="12">
      <c r="A140" s="463"/>
      <c r="B140" s="463"/>
      <c r="C140" s="467"/>
      <c r="D140" s="468"/>
      <c r="E140" s="463"/>
      <c r="F140" s="463"/>
    </row>
    <row r="141" spans="1:6" ht="12">
      <c r="A141" s="463"/>
      <c r="B141" s="463"/>
      <c r="C141" s="467"/>
      <c r="D141" s="468"/>
      <c r="E141" s="463"/>
      <c r="F141" s="463"/>
    </row>
    <row r="142" spans="1:6" ht="12">
      <c r="A142" s="463"/>
      <c r="B142" s="463"/>
      <c r="C142" s="467"/>
      <c r="D142" s="468"/>
      <c r="E142" s="463"/>
      <c r="F142" s="463"/>
    </row>
    <row r="143" spans="1:6" ht="12">
      <c r="A143" s="463"/>
      <c r="B143" s="463"/>
      <c r="C143" s="467"/>
      <c r="D143" s="468"/>
      <c r="E143" s="463"/>
      <c r="F143" s="463"/>
    </row>
    <row r="144" spans="1:6" ht="12">
      <c r="A144" s="463"/>
      <c r="B144" s="463"/>
      <c r="C144" s="467"/>
      <c r="D144" s="468"/>
      <c r="E144" s="463"/>
      <c r="F144" s="463"/>
    </row>
    <row r="145" spans="1:6" ht="12">
      <c r="A145" s="463"/>
      <c r="B145" s="463"/>
      <c r="C145" s="467"/>
      <c r="D145" s="468"/>
      <c r="E145" s="463"/>
      <c r="F145" s="463"/>
    </row>
    <row r="146" spans="1:6" ht="12">
      <c r="A146" s="463"/>
      <c r="B146" s="463"/>
      <c r="C146" s="467"/>
      <c r="D146" s="468"/>
      <c r="E146" s="463"/>
      <c r="F146" s="463"/>
    </row>
    <row r="147" spans="1:6" ht="12">
      <c r="A147" s="463"/>
      <c r="B147" s="463"/>
      <c r="C147" s="467"/>
      <c r="D147" s="468"/>
      <c r="E147" s="463"/>
      <c r="F147" s="463"/>
    </row>
    <row r="148" spans="1:6" ht="12">
      <c r="A148" s="463"/>
      <c r="B148" s="463"/>
      <c r="C148" s="467"/>
      <c r="D148" s="468"/>
      <c r="E148" s="463"/>
      <c r="F148" s="463"/>
    </row>
    <row r="149" spans="1:6" ht="12">
      <c r="A149" s="463"/>
      <c r="B149" s="463"/>
      <c r="C149" s="467"/>
      <c r="D149" s="468"/>
      <c r="E149" s="463"/>
      <c r="F149" s="463"/>
    </row>
    <row r="150" spans="1:6" ht="12">
      <c r="A150" s="463"/>
      <c r="B150" s="463"/>
      <c r="C150" s="467"/>
      <c r="D150" s="468"/>
      <c r="E150" s="463"/>
      <c r="F150" s="463"/>
    </row>
    <row r="151" spans="1:6" ht="12">
      <c r="A151" s="463"/>
      <c r="B151" s="463"/>
      <c r="C151" s="467"/>
      <c r="D151" s="468"/>
      <c r="E151" s="463"/>
      <c r="F151" s="463"/>
    </row>
    <row r="152" spans="1:6" ht="12">
      <c r="A152" s="463"/>
      <c r="B152" s="463"/>
      <c r="C152" s="467"/>
      <c r="D152" s="468"/>
      <c r="E152" s="463"/>
      <c r="F152" s="463"/>
    </row>
    <row r="153" spans="1:6" ht="12">
      <c r="A153" s="463"/>
      <c r="B153" s="463"/>
      <c r="C153" s="467"/>
      <c r="D153" s="468"/>
      <c r="E153" s="463"/>
      <c r="F153" s="463"/>
    </row>
    <row r="154" spans="1:6" ht="12">
      <c r="A154" s="463"/>
      <c r="B154" s="463"/>
      <c r="C154" s="467"/>
      <c r="D154" s="468"/>
      <c r="E154" s="463"/>
      <c r="F154" s="463"/>
    </row>
    <row r="155" spans="1:6" ht="12">
      <c r="A155" s="463"/>
      <c r="B155" s="463"/>
      <c r="C155" s="467"/>
      <c r="D155" s="468"/>
      <c r="E155" s="463"/>
      <c r="F155" s="463"/>
    </row>
    <row r="156" spans="1:6" ht="12">
      <c r="A156" s="463"/>
      <c r="B156" s="463"/>
      <c r="C156" s="467"/>
      <c r="D156" s="468"/>
      <c r="E156" s="463"/>
      <c r="F156" s="463"/>
    </row>
    <row r="157" spans="1:6" ht="12">
      <c r="A157" s="463"/>
      <c r="B157" s="463"/>
      <c r="C157" s="467"/>
      <c r="D157" s="468"/>
      <c r="E157" s="463"/>
      <c r="F157" s="463"/>
    </row>
    <row r="158" spans="1:6" ht="12">
      <c r="A158" s="463"/>
      <c r="B158" s="463"/>
      <c r="C158" s="467"/>
      <c r="D158" s="468"/>
      <c r="E158" s="463"/>
      <c r="F158" s="463"/>
    </row>
    <row r="159" spans="1:6" ht="12">
      <c r="A159" s="463"/>
      <c r="B159" s="463"/>
      <c r="C159" s="467"/>
      <c r="D159" s="468"/>
      <c r="E159" s="463"/>
      <c r="F159" s="463"/>
    </row>
    <row r="160" spans="1:6" ht="12">
      <c r="A160" s="463"/>
      <c r="B160" s="463"/>
      <c r="C160" s="467"/>
      <c r="D160" s="468"/>
      <c r="E160" s="463"/>
      <c r="F160" s="463"/>
    </row>
    <row r="161" spans="1:6" ht="12">
      <c r="A161" s="463"/>
      <c r="B161" s="463"/>
      <c r="C161" s="467"/>
      <c r="D161" s="468"/>
      <c r="E161" s="463"/>
      <c r="F161" s="463"/>
    </row>
    <row r="162" spans="1:6" ht="12">
      <c r="A162" s="463"/>
      <c r="B162" s="463"/>
      <c r="C162" s="467"/>
      <c r="D162" s="468"/>
      <c r="E162" s="463"/>
      <c r="F162" s="463"/>
    </row>
    <row r="163" spans="1:6" ht="12">
      <c r="A163" s="463"/>
      <c r="B163" s="463"/>
      <c r="C163" s="467"/>
      <c r="D163" s="468"/>
      <c r="E163" s="463"/>
      <c r="F163" s="463"/>
    </row>
    <row r="164" spans="1:6" ht="12">
      <c r="A164" s="463"/>
      <c r="B164" s="463"/>
      <c r="C164" s="467"/>
      <c r="D164" s="468"/>
      <c r="E164" s="463"/>
      <c r="F164" s="463"/>
    </row>
    <row r="165" spans="1:6" ht="12">
      <c r="A165" s="463"/>
      <c r="B165" s="463"/>
      <c r="C165" s="467"/>
      <c r="D165" s="468"/>
      <c r="E165" s="463"/>
      <c r="F165" s="463"/>
    </row>
    <row r="166" spans="1:6" ht="12">
      <c r="A166" s="463"/>
      <c r="B166" s="463"/>
      <c r="C166" s="467"/>
      <c r="D166" s="468"/>
      <c r="E166" s="463"/>
      <c r="F166" s="463"/>
    </row>
    <row r="167" spans="1:6" ht="12">
      <c r="A167" s="463"/>
      <c r="B167" s="463"/>
      <c r="C167" s="467"/>
      <c r="D167" s="468"/>
      <c r="E167" s="463"/>
      <c r="F167" s="463"/>
    </row>
    <row r="168" spans="1:6" ht="12">
      <c r="A168" s="463"/>
      <c r="B168" s="463"/>
      <c r="C168" s="467"/>
      <c r="D168" s="468"/>
      <c r="E168" s="463"/>
      <c r="F168" s="463"/>
    </row>
    <row r="169" spans="1:6" ht="12">
      <c r="A169" s="463"/>
      <c r="B169" s="463"/>
      <c r="C169" s="467"/>
      <c r="D169" s="468"/>
      <c r="E169" s="463"/>
      <c r="F169" s="463"/>
    </row>
    <row r="170" spans="1:6" ht="12">
      <c r="A170" s="463"/>
      <c r="B170" s="463"/>
      <c r="C170" s="467"/>
      <c r="D170" s="468"/>
      <c r="E170" s="463"/>
      <c r="F170" s="463"/>
    </row>
    <row r="171" spans="1:6" ht="12">
      <c r="A171" s="463"/>
      <c r="B171" s="463"/>
      <c r="C171" s="467"/>
      <c r="D171" s="468"/>
      <c r="E171" s="463"/>
      <c r="F171" s="463"/>
    </row>
    <row r="172" spans="1:6" ht="12">
      <c r="A172" s="463"/>
      <c r="B172" s="463"/>
      <c r="C172" s="467"/>
      <c r="D172" s="468"/>
      <c r="E172" s="463"/>
      <c r="F172" s="463"/>
    </row>
    <row r="173" spans="1:6" ht="12">
      <c r="A173" s="463"/>
      <c r="B173" s="463"/>
      <c r="C173" s="467"/>
      <c r="D173" s="468"/>
      <c r="E173" s="463"/>
      <c r="F173" s="463"/>
    </row>
    <row r="174" spans="1:6" ht="12">
      <c r="A174" s="463"/>
      <c r="B174" s="463"/>
      <c r="C174" s="467"/>
      <c r="D174" s="468"/>
      <c r="E174" s="463"/>
      <c r="F174" s="463"/>
    </row>
    <row r="175" spans="1:6" ht="12">
      <c r="A175" s="463"/>
      <c r="B175" s="463"/>
      <c r="C175" s="467"/>
      <c r="D175" s="468"/>
      <c r="E175" s="463"/>
      <c r="F175" s="463"/>
    </row>
    <row r="176" spans="1:6" ht="12">
      <c r="A176" s="463"/>
      <c r="B176" s="463"/>
      <c r="C176" s="467"/>
      <c r="D176" s="468"/>
      <c r="E176" s="463"/>
      <c r="F176" s="463"/>
    </row>
    <row r="177" spans="1:6" ht="12">
      <c r="A177" s="463"/>
      <c r="B177" s="463"/>
      <c r="C177" s="467"/>
      <c r="D177" s="468"/>
      <c r="E177" s="463"/>
      <c r="F177" s="463"/>
    </row>
    <row r="178" spans="1:6" ht="12">
      <c r="A178" s="463"/>
      <c r="B178" s="463"/>
      <c r="C178" s="467"/>
      <c r="D178" s="468"/>
      <c r="E178" s="463"/>
      <c r="F178" s="463"/>
    </row>
  </sheetData>
  <sheetProtection selectLockedCells="1" selectUnlockedCells="1"/>
  <mergeCells count="9">
    <mergeCell ref="A1:B1"/>
    <mergeCell ref="C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75" right="0.75" top="1" bottom="1" header="0.5118055555555555" footer="0.5118055555555555"/>
  <pageSetup horizontalDpi="300" verticalDpi="30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E95" sqref="E95"/>
    </sheetView>
  </sheetViews>
  <sheetFormatPr defaultColWidth="11.421875" defaultRowHeight="12.75"/>
  <cols>
    <col min="1" max="1" width="39.140625" style="469" customWidth="1"/>
    <col min="2" max="2" width="10.421875" style="470" customWidth="1"/>
    <col min="3" max="3" width="22.7109375" style="471" customWidth="1"/>
    <col min="4" max="4" width="21.28125" style="469" customWidth="1"/>
    <col min="5" max="5" width="15.8515625" style="469" customWidth="1"/>
    <col min="6" max="6" width="14.8515625" style="469" customWidth="1"/>
    <col min="7" max="26" width="0" style="469" hidden="1" customWidth="1"/>
    <col min="27" max="16384" width="10.7109375" style="469" customWidth="1"/>
  </cols>
  <sheetData>
    <row r="1" spans="1:6" ht="24" customHeight="1">
      <c r="A1" s="472" t="s">
        <v>630</v>
      </c>
      <c r="B1" s="472"/>
      <c r="C1" s="472"/>
      <c r="D1" s="472"/>
      <c r="E1" s="472"/>
      <c r="F1" s="473"/>
    </row>
    <row r="2" spans="1:6" ht="12">
      <c r="A2" s="474"/>
      <c r="B2" s="475"/>
      <c r="C2" s="476"/>
      <c r="D2" s="225"/>
      <c r="E2" s="282"/>
      <c r="F2" s="477"/>
    </row>
    <row r="3" spans="1:15" ht="13.5" customHeight="1">
      <c r="A3" s="478" t="s">
        <v>350</v>
      </c>
      <c r="B3" s="479" t="s">
        <v>2</v>
      </c>
      <c r="C3" s="479"/>
      <c r="D3" s="480" t="s">
        <v>3</v>
      </c>
      <c r="E3" s="389">
        <v>175349419</v>
      </c>
      <c r="F3" s="281"/>
      <c r="G3" s="481"/>
      <c r="H3" s="481"/>
      <c r="I3" s="481"/>
      <c r="J3" s="481"/>
      <c r="K3" s="481"/>
      <c r="L3" s="481"/>
      <c r="M3" s="481"/>
      <c r="N3" s="481"/>
      <c r="O3" s="481"/>
    </row>
    <row r="4" spans="1:15" ht="15" customHeight="1">
      <c r="A4" s="482" t="s">
        <v>8</v>
      </c>
      <c r="B4" s="483" t="s">
        <v>631</v>
      </c>
      <c r="C4" s="483"/>
      <c r="D4" s="391" t="s">
        <v>6</v>
      </c>
      <c r="E4" s="225" t="s">
        <v>7</v>
      </c>
      <c r="F4" s="484"/>
      <c r="G4" s="485"/>
      <c r="H4" s="485"/>
      <c r="I4" s="485"/>
      <c r="J4" s="485"/>
      <c r="K4" s="485"/>
      <c r="L4" s="485"/>
      <c r="M4" s="485"/>
      <c r="N4" s="485"/>
      <c r="O4" s="485"/>
    </row>
    <row r="5" spans="1:5" ht="12.75" customHeight="1">
      <c r="A5" s="486" t="s">
        <v>632</v>
      </c>
      <c r="B5" s="487"/>
      <c r="C5" s="488"/>
      <c r="D5" s="225"/>
      <c r="E5" s="489" t="s">
        <v>633</v>
      </c>
    </row>
    <row r="6" spans="1:14" s="496" customFormat="1" ht="12" customHeight="1">
      <c r="A6" s="490" t="s">
        <v>285</v>
      </c>
      <c r="B6" s="491" t="s">
        <v>12</v>
      </c>
      <c r="C6" s="492" t="s">
        <v>634</v>
      </c>
      <c r="D6" s="493" t="s">
        <v>635</v>
      </c>
      <c r="E6" s="493"/>
      <c r="F6" s="494"/>
      <c r="G6" s="495"/>
      <c r="H6" s="495"/>
      <c r="I6" s="495"/>
      <c r="J6" s="495"/>
      <c r="K6" s="495"/>
      <c r="L6" s="495"/>
      <c r="M6" s="495"/>
      <c r="N6" s="495"/>
    </row>
    <row r="7" spans="1:15" s="496" customFormat="1" ht="12">
      <c r="A7" s="490"/>
      <c r="B7" s="497"/>
      <c r="C7" s="492"/>
      <c r="D7" s="498" t="s">
        <v>636</v>
      </c>
      <c r="E7" s="499" t="s">
        <v>637</v>
      </c>
      <c r="F7" s="494"/>
      <c r="G7" s="495"/>
      <c r="H7" s="495"/>
      <c r="I7" s="495"/>
      <c r="J7" s="495"/>
      <c r="K7" s="495"/>
      <c r="L7" s="495"/>
      <c r="M7" s="495"/>
      <c r="N7" s="495"/>
      <c r="O7" s="495"/>
    </row>
    <row r="8" spans="1:15" s="496" customFormat="1" ht="12">
      <c r="A8" s="493" t="s">
        <v>18</v>
      </c>
      <c r="B8" s="497" t="s">
        <v>19</v>
      </c>
      <c r="C8" s="500">
        <v>1</v>
      </c>
      <c r="D8" s="493">
        <v>2</v>
      </c>
      <c r="E8" s="493">
        <v>3</v>
      </c>
      <c r="F8" s="494"/>
      <c r="G8" s="495"/>
      <c r="H8" s="495"/>
      <c r="I8" s="495"/>
      <c r="J8" s="495"/>
      <c r="K8" s="495"/>
      <c r="L8" s="495"/>
      <c r="M8" s="495"/>
      <c r="N8" s="495"/>
      <c r="O8" s="495"/>
    </row>
    <row r="9" spans="1:6" ht="12">
      <c r="A9" s="498" t="s">
        <v>638</v>
      </c>
      <c r="B9" s="501" t="s">
        <v>639</v>
      </c>
      <c r="C9" s="502"/>
      <c r="D9" s="503"/>
      <c r="E9" s="504"/>
      <c r="F9" s="505"/>
    </row>
    <row r="10" spans="1:6" ht="12">
      <c r="A10" s="498" t="s">
        <v>640</v>
      </c>
      <c r="B10" s="506"/>
      <c r="C10" s="507"/>
      <c r="D10" s="508"/>
      <c r="E10" s="504"/>
      <c r="F10" s="505"/>
    </row>
    <row r="11" spans="1:15" ht="12">
      <c r="A11" s="509" t="s">
        <v>641</v>
      </c>
      <c r="B11" s="510" t="s">
        <v>642</v>
      </c>
      <c r="C11" s="507">
        <v>7</v>
      </c>
      <c r="D11" s="511">
        <v>7</v>
      </c>
      <c r="E11" s="512"/>
      <c r="F11" s="505"/>
      <c r="G11" s="225"/>
      <c r="H11" s="225"/>
      <c r="I11" s="225"/>
      <c r="J11" s="225"/>
      <c r="K11" s="225"/>
      <c r="L11" s="225"/>
      <c r="M11" s="225"/>
      <c r="N11" s="225"/>
      <c r="O11" s="225"/>
    </row>
    <row r="12" spans="1:6" ht="12">
      <c r="A12" s="509" t="s">
        <v>643</v>
      </c>
      <c r="B12" s="510" t="s">
        <v>644</v>
      </c>
      <c r="C12" s="502"/>
      <c r="D12" s="503"/>
      <c r="E12" s="512"/>
      <c r="F12" s="505"/>
    </row>
    <row r="13" spans="1:6" ht="12">
      <c r="A13" s="509" t="s">
        <v>645</v>
      </c>
      <c r="B13" s="510" t="s">
        <v>646</v>
      </c>
      <c r="C13" s="502">
        <v>7</v>
      </c>
      <c r="D13" s="503">
        <v>7</v>
      </c>
      <c r="E13" s="512"/>
      <c r="F13" s="505"/>
    </row>
    <row r="14" spans="1:6" ht="12">
      <c r="A14" s="509" t="s">
        <v>647</v>
      </c>
      <c r="B14" s="510" t="s">
        <v>648</v>
      </c>
      <c r="C14" s="502"/>
      <c r="D14" s="503"/>
      <c r="E14" s="512"/>
      <c r="F14" s="505"/>
    </row>
    <row r="15" spans="1:6" ht="12">
      <c r="A15" s="509" t="s">
        <v>649</v>
      </c>
      <c r="B15" s="510" t="s">
        <v>650</v>
      </c>
      <c r="C15" s="502"/>
      <c r="D15" s="503"/>
      <c r="E15" s="512"/>
      <c r="F15" s="505"/>
    </row>
    <row r="16" spans="1:15" ht="12">
      <c r="A16" s="509" t="s">
        <v>651</v>
      </c>
      <c r="B16" s="510" t="s">
        <v>652</v>
      </c>
      <c r="C16" s="507"/>
      <c r="D16" s="511"/>
      <c r="E16" s="512"/>
      <c r="F16" s="505"/>
      <c r="G16" s="225"/>
      <c r="H16" s="225"/>
      <c r="I16" s="225"/>
      <c r="J16" s="225"/>
      <c r="K16" s="225"/>
      <c r="L16" s="225"/>
      <c r="M16" s="225"/>
      <c r="N16" s="225"/>
      <c r="O16" s="225"/>
    </row>
    <row r="17" spans="1:6" ht="12">
      <c r="A17" s="509" t="s">
        <v>653</v>
      </c>
      <c r="B17" s="510" t="s">
        <v>654</v>
      </c>
      <c r="C17" s="502"/>
      <c r="D17" s="503"/>
      <c r="E17" s="512"/>
      <c r="F17" s="505"/>
    </row>
    <row r="18" spans="1:6" ht="12">
      <c r="A18" s="509" t="s">
        <v>647</v>
      </c>
      <c r="B18" s="510" t="s">
        <v>655</v>
      </c>
      <c r="C18" s="502"/>
      <c r="D18" s="503"/>
      <c r="E18" s="512"/>
      <c r="F18" s="505"/>
    </row>
    <row r="19" spans="1:15" ht="12">
      <c r="A19" s="513" t="s">
        <v>656</v>
      </c>
      <c r="B19" s="501" t="s">
        <v>657</v>
      </c>
      <c r="C19" s="507">
        <f>C11+C15+C16</f>
        <v>7</v>
      </c>
      <c r="D19" s="507"/>
      <c r="E19" s="512">
        <f>E11+E15+E16</f>
        <v>0</v>
      </c>
      <c r="F19" s="505"/>
      <c r="G19" s="225"/>
      <c r="H19" s="225"/>
      <c r="I19" s="225"/>
      <c r="J19" s="225"/>
      <c r="K19" s="225"/>
      <c r="L19" s="225"/>
      <c r="M19" s="225"/>
      <c r="N19" s="225"/>
      <c r="O19" s="225"/>
    </row>
    <row r="20" spans="1:6" ht="12">
      <c r="A20" s="498" t="s">
        <v>658</v>
      </c>
      <c r="B20" s="506"/>
      <c r="C20" s="507"/>
      <c r="D20" s="508"/>
      <c r="E20" s="512"/>
      <c r="F20" s="505"/>
    </row>
    <row r="21" spans="1:6" ht="12">
      <c r="A21" s="509" t="s">
        <v>659</v>
      </c>
      <c r="B21" s="501" t="s">
        <v>660</v>
      </c>
      <c r="C21" s="502"/>
      <c r="D21" s="503"/>
      <c r="E21" s="504"/>
      <c r="F21" s="505"/>
    </row>
    <row r="22" spans="1:6" ht="12">
      <c r="A22" s="509"/>
      <c r="B22" s="506"/>
      <c r="C22" s="507"/>
      <c r="D22" s="508"/>
      <c r="E22" s="514"/>
      <c r="F22" s="505"/>
    </row>
    <row r="23" spans="1:6" ht="12">
      <c r="A23" s="498" t="s">
        <v>661</v>
      </c>
      <c r="B23" s="515"/>
      <c r="C23" s="507"/>
      <c r="D23" s="508"/>
      <c r="E23" s="514"/>
      <c r="F23" s="505"/>
    </row>
    <row r="24" spans="1:15" ht="12">
      <c r="A24" s="509" t="s">
        <v>662</v>
      </c>
      <c r="B24" s="510" t="s">
        <v>663</v>
      </c>
      <c r="C24" s="507"/>
      <c r="D24" s="511"/>
      <c r="E24" s="514"/>
      <c r="F24" s="505"/>
      <c r="G24" s="225"/>
      <c r="H24" s="225"/>
      <c r="I24" s="225"/>
      <c r="J24" s="225"/>
      <c r="K24" s="225"/>
      <c r="L24" s="225"/>
      <c r="M24" s="225"/>
      <c r="N24" s="225"/>
      <c r="O24" s="225"/>
    </row>
    <row r="25" spans="1:6" ht="12">
      <c r="A25" s="509" t="s">
        <v>664</v>
      </c>
      <c r="B25" s="510" t="s">
        <v>665</v>
      </c>
      <c r="C25" s="502"/>
      <c r="D25" s="503"/>
      <c r="E25" s="514"/>
      <c r="F25" s="505"/>
    </row>
    <row r="26" spans="1:6" ht="12">
      <c r="A26" s="509" t="s">
        <v>666</v>
      </c>
      <c r="B26" s="510" t="s">
        <v>667</v>
      </c>
      <c r="C26" s="502"/>
      <c r="D26" s="503"/>
      <c r="E26" s="514"/>
      <c r="F26" s="505"/>
    </row>
    <row r="27" spans="1:6" ht="12">
      <c r="A27" s="509" t="s">
        <v>668</v>
      </c>
      <c r="B27" s="510" t="s">
        <v>669</v>
      </c>
      <c r="C27" s="502"/>
      <c r="D27" s="503"/>
      <c r="E27" s="514"/>
      <c r="F27" s="505"/>
    </row>
    <row r="28" spans="1:6" ht="12">
      <c r="A28" s="509" t="s">
        <v>670</v>
      </c>
      <c r="B28" s="510" t="s">
        <v>671</v>
      </c>
      <c r="C28" s="502"/>
      <c r="D28" s="503"/>
      <c r="E28" s="514"/>
      <c r="F28" s="505"/>
    </row>
    <row r="29" spans="1:6" ht="12">
      <c r="A29" s="509" t="s">
        <v>672</v>
      </c>
      <c r="B29" s="510" t="s">
        <v>673</v>
      </c>
      <c r="C29" s="502"/>
      <c r="D29" s="503"/>
      <c r="E29" s="514"/>
      <c r="F29" s="505"/>
    </row>
    <row r="30" spans="1:6" ht="12">
      <c r="A30" s="509" t="s">
        <v>674</v>
      </c>
      <c r="B30" s="510" t="s">
        <v>675</v>
      </c>
      <c r="C30" s="502"/>
      <c r="D30" s="503"/>
      <c r="E30" s="514"/>
      <c r="F30" s="505"/>
    </row>
    <row r="31" spans="1:6" ht="12">
      <c r="A31" s="509" t="s">
        <v>676</v>
      </c>
      <c r="B31" s="510" t="s">
        <v>677</v>
      </c>
      <c r="C31" s="502">
        <v>4</v>
      </c>
      <c r="D31" s="503">
        <v>4</v>
      </c>
      <c r="E31" s="514"/>
      <c r="F31" s="505"/>
    </row>
    <row r="32" spans="1:6" ht="12">
      <c r="A32" s="509" t="s">
        <v>678</v>
      </c>
      <c r="B32" s="510" t="s">
        <v>679</v>
      </c>
      <c r="C32" s="502"/>
      <c r="D32" s="503"/>
      <c r="E32" s="514"/>
      <c r="F32" s="505"/>
    </row>
    <row r="33" spans="1:15" ht="12">
      <c r="A33" s="509" t="s">
        <v>680</v>
      </c>
      <c r="B33" s="510" t="s">
        <v>681</v>
      </c>
      <c r="C33" s="507"/>
      <c r="D33" s="503"/>
      <c r="E33" s="514"/>
      <c r="F33" s="505"/>
      <c r="G33" s="225"/>
      <c r="H33" s="225"/>
      <c r="I33" s="225"/>
      <c r="J33" s="225"/>
      <c r="K33" s="225"/>
      <c r="L33" s="225"/>
      <c r="M33" s="225"/>
      <c r="N33" s="225"/>
      <c r="O33" s="225"/>
    </row>
    <row r="34" spans="1:6" ht="12">
      <c r="A34" s="509" t="s">
        <v>682</v>
      </c>
      <c r="B34" s="510" t="s">
        <v>683</v>
      </c>
      <c r="C34" s="502"/>
      <c r="D34" s="503"/>
      <c r="E34" s="514"/>
      <c r="F34" s="505"/>
    </row>
    <row r="35" spans="1:6" ht="12">
      <c r="A35" s="509" t="s">
        <v>684</v>
      </c>
      <c r="B35" s="510" t="s">
        <v>685</v>
      </c>
      <c r="C35" s="502"/>
      <c r="D35" s="503"/>
      <c r="E35" s="514"/>
      <c r="F35" s="505"/>
    </row>
    <row r="36" spans="1:6" ht="12">
      <c r="A36" s="509" t="s">
        <v>686</v>
      </c>
      <c r="B36" s="510" t="s">
        <v>687</v>
      </c>
      <c r="C36" s="502"/>
      <c r="D36" s="503"/>
      <c r="E36" s="514"/>
      <c r="F36" s="505"/>
    </row>
    <row r="37" spans="1:6" ht="12">
      <c r="A37" s="509" t="s">
        <v>688</v>
      </c>
      <c r="B37" s="510" t="s">
        <v>689</v>
      </c>
      <c r="C37" s="502"/>
      <c r="D37" s="503"/>
      <c r="E37" s="514"/>
      <c r="F37" s="505"/>
    </row>
    <row r="38" spans="1:15" ht="12">
      <c r="A38" s="509" t="s">
        <v>690</v>
      </c>
      <c r="B38" s="510" t="s">
        <v>691</v>
      </c>
      <c r="C38" s="507"/>
      <c r="D38" s="503"/>
      <c r="E38" s="516"/>
      <c r="F38" s="505"/>
      <c r="G38" s="225"/>
      <c r="H38" s="225"/>
      <c r="I38" s="225"/>
      <c r="J38" s="225"/>
      <c r="K38" s="225"/>
      <c r="L38" s="225"/>
      <c r="M38" s="225"/>
      <c r="N38" s="225"/>
      <c r="O38" s="225"/>
    </row>
    <row r="39" spans="1:6" ht="12">
      <c r="A39" s="509" t="s">
        <v>692</v>
      </c>
      <c r="B39" s="510" t="s">
        <v>693</v>
      </c>
      <c r="C39" s="502"/>
      <c r="D39" s="503"/>
      <c r="E39" s="514"/>
      <c r="F39" s="505"/>
    </row>
    <row r="40" spans="1:6" ht="12">
      <c r="A40" s="509" t="s">
        <v>694</v>
      </c>
      <c r="B40" s="510" t="s">
        <v>695</v>
      </c>
      <c r="C40" s="502"/>
      <c r="D40" s="503"/>
      <c r="E40" s="514"/>
      <c r="F40" s="505"/>
    </row>
    <row r="41" spans="1:6" ht="12">
      <c r="A41" s="509" t="s">
        <v>696</v>
      </c>
      <c r="B41" s="510" t="s">
        <v>697</v>
      </c>
      <c r="C41" s="502"/>
      <c r="D41" s="503"/>
      <c r="E41" s="514"/>
      <c r="F41" s="505"/>
    </row>
    <row r="42" spans="1:6" ht="12">
      <c r="A42" s="509" t="s">
        <v>698</v>
      </c>
      <c r="B42" s="510" t="s">
        <v>699</v>
      </c>
      <c r="C42" s="502"/>
      <c r="D42" s="503"/>
      <c r="E42" s="514"/>
      <c r="F42" s="505"/>
    </row>
    <row r="43" spans="1:15" ht="12">
      <c r="A43" s="513" t="s">
        <v>700</v>
      </c>
      <c r="B43" s="501" t="s">
        <v>701</v>
      </c>
      <c r="C43" s="507">
        <f>C24+C28+C29+C31+C32+C33+C38</f>
        <v>4</v>
      </c>
      <c r="D43" s="507">
        <f>D24+D28+D29+D31+D32+D33+D38</f>
        <v>4</v>
      </c>
      <c r="E43" s="507">
        <f>E24+E28+E29+E31+E32+E33+E38</f>
        <v>0</v>
      </c>
      <c r="F43" s="505"/>
      <c r="G43" s="225"/>
      <c r="H43" s="225"/>
      <c r="I43" s="225"/>
      <c r="J43" s="225"/>
      <c r="K43" s="225"/>
      <c r="L43" s="225"/>
      <c r="M43" s="225"/>
      <c r="N43" s="225"/>
      <c r="O43" s="225"/>
    </row>
    <row r="44" spans="1:15" ht="12">
      <c r="A44" s="498" t="s">
        <v>702</v>
      </c>
      <c r="B44" s="506" t="s">
        <v>703</v>
      </c>
      <c r="C44" s="512">
        <f>C19+C43</f>
        <v>11</v>
      </c>
      <c r="D44" s="512">
        <f>D19+D43</f>
        <v>4</v>
      </c>
      <c r="E44" s="512">
        <f>E19+E43</f>
        <v>0</v>
      </c>
      <c r="F44" s="505"/>
      <c r="G44" s="225"/>
      <c r="H44" s="225"/>
      <c r="I44" s="225"/>
      <c r="J44" s="225"/>
      <c r="K44" s="225"/>
      <c r="L44" s="225"/>
      <c r="M44" s="225"/>
      <c r="N44" s="225"/>
      <c r="O44" s="225"/>
    </row>
    <row r="45" spans="1:27" ht="12">
      <c r="A45" s="517"/>
      <c r="B45" s="518"/>
      <c r="C45" s="519"/>
      <c r="D45" s="520"/>
      <c r="E45" s="520"/>
      <c r="F45" s="505"/>
      <c r="G45" s="521"/>
      <c r="H45" s="521"/>
      <c r="I45" s="521"/>
      <c r="J45" s="521"/>
      <c r="K45" s="521"/>
      <c r="L45" s="521"/>
      <c r="M45" s="521"/>
      <c r="N45" s="521"/>
      <c r="O45" s="521"/>
      <c r="P45" s="521"/>
      <c r="Q45" s="521"/>
      <c r="R45" s="521"/>
      <c r="S45" s="521"/>
      <c r="T45" s="521"/>
      <c r="U45" s="521"/>
      <c r="V45" s="521"/>
      <c r="W45" s="521"/>
      <c r="X45" s="521"/>
      <c r="Y45" s="521"/>
      <c r="Z45" s="521"/>
      <c r="AA45" s="521"/>
    </row>
    <row r="46" spans="1:27" ht="12">
      <c r="A46" s="517"/>
      <c r="B46" s="518"/>
      <c r="C46" s="519"/>
      <c r="D46" s="520"/>
      <c r="E46" s="520"/>
      <c r="F46" s="505"/>
      <c r="G46" s="521"/>
      <c r="H46" s="521"/>
      <c r="I46" s="521"/>
      <c r="J46" s="521"/>
      <c r="K46" s="521"/>
      <c r="L46" s="521"/>
      <c r="M46" s="521"/>
      <c r="N46" s="521"/>
      <c r="O46" s="521"/>
      <c r="P46" s="521"/>
      <c r="Q46" s="521"/>
      <c r="R46" s="521"/>
      <c r="S46" s="521"/>
      <c r="T46" s="521"/>
      <c r="U46" s="521"/>
      <c r="V46" s="521"/>
      <c r="W46" s="521"/>
      <c r="X46" s="521"/>
      <c r="Y46" s="521"/>
      <c r="Z46" s="521"/>
      <c r="AA46" s="521"/>
    </row>
    <row r="47" spans="1:6" ht="12">
      <c r="A47" s="517" t="s">
        <v>704</v>
      </c>
      <c r="B47" s="518"/>
      <c r="C47" s="522"/>
      <c r="D47" s="523"/>
      <c r="E47" s="523"/>
      <c r="F47" s="494" t="s">
        <v>400</v>
      </c>
    </row>
    <row r="48" spans="1:6" s="496" customFormat="1" ht="24" customHeight="1">
      <c r="A48" s="490" t="s">
        <v>285</v>
      </c>
      <c r="B48" s="491" t="s">
        <v>12</v>
      </c>
      <c r="C48" s="524" t="s">
        <v>705</v>
      </c>
      <c r="D48" s="493" t="s">
        <v>706</v>
      </c>
      <c r="E48" s="493"/>
      <c r="F48" s="493" t="s">
        <v>707</v>
      </c>
    </row>
    <row r="49" spans="1:6" s="496" customFormat="1" ht="12">
      <c r="A49" s="490"/>
      <c r="B49" s="497"/>
      <c r="C49" s="524"/>
      <c r="D49" s="498" t="s">
        <v>636</v>
      </c>
      <c r="E49" s="498" t="s">
        <v>637</v>
      </c>
      <c r="F49" s="493"/>
    </row>
    <row r="50" spans="1:6" s="496" customFormat="1" ht="12">
      <c r="A50" s="493" t="s">
        <v>18</v>
      </c>
      <c r="B50" s="497" t="s">
        <v>19</v>
      </c>
      <c r="C50" s="500">
        <v>1</v>
      </c>
      <c r="D50" s="493">
        <v>2</v>
      </c>
      <c r="E50" s="525">
        <v>3</v>
      </c>
      <c r="F50" s="525">
        <v>4</v>
      </c>
    </row>
    <row r="51" spans="1:6" ht="12">
      <c r="A51" s="498" t="s">
        <v>708</v>
      </c>
      <c r="B51" s="515"/>
      <c r="C51" s="526"/>
      <c r="D51" s="527"/>
      <c r="E51" s="527"/>
      <c r="F51" s="528"/>
    </row>
    <row r="52" spans="1:16" ht="24">
      <c r="A52" s="509" t="s">
        <v>709</v>
      </c>
      <c r="B52" s="510" t="s">
        <v>710</v>
      </c>
      <c r="C52" s="526"/>
      <c r="D52" s="527"/>
      <c r="E52" s="511"/>
      <c r="F52" s="508"/>
      <c r="G52" s="225"/>
      <c r="H52" s="225"/>
      <c r="I52" s="225"/>
      <c r="J52" s="225"/>
      <c r="K52" s="225"/>
      <c r="L52" s="225"/>
      <c r="M52" s="225"/>
      <c r="N52" s="225"/>
      <c r="O52" s="225"/>
      <c r="P52" s="225"/>
    </row>
    <row r="53" spans="1:6" ht="12">
      <c r="A53" s="509" t="s">
        <v>711</v>
      </c>
      <c r="B53" s="510" t="s">
        <v>712</v>
      </c>
      <c r="C53" s="502"/>
      <c r="D53" s="503"/>
      <c r="E53" s="511"/>
      <c r="F53" s="503"/>
    </row>
    <row r="54" spans="1:6" ht="12">
      <c r="A54" s="509" t="s">
        <v>713</v>
      </c>
      <c r="B54" s="510" t="s">
        <v>714</v>
      </c>
      <c r="C54" s="502"/>
      <c r="D54" s="503"/>
      <c r="E54" s="511"/>
      <c r="F54" s="503"/>
    </row>
    <row r="55" spans="1:6" ht="12">
      <c r="A55" s="509" t="s">
        <v>698</v>
      </c>
      <c r="B55" s="510" t="s">
        <v>715</v>
      </c>
      <c r="C55" s="502"/>
      <c r="D55" s="503"/>
      <c r="E55" s="511"/>
      <c r="F55" s="503"/>
    </row>
    <row r="56" spans="1:16" ht="24">
      <c r="A56" s="509" t="s">
        <v>716</v>
      </c>
      <c r="B56" s="510" t="s">
        <v>717</v>
      </c>
      <c r="C56" s="526"/>
      <c r="D56" s="527"/>
      <c r="E56" s="511"/>
      <c r="F56" s="527"/>
      <c r="G56" s="225"/>
      <c r="H56" s="225"/>
      <c r="I56" s="225"/>
      <c r="J56" s="225"/>
      <c r="K56" s="225"/>
      <c r="L56" s="225"/>
      <c r="M56" s="225"/>
      <c r="N56" s="225"/>
      <c r="O56" s="225"/>
      <c r="P56" s="225"/>
    </row>
    <row r="57" spans="1:6" ht="12">
      <c r="A57" s="509" t="s">
        <v>718</v>
      </c>
      <c r="B57" s="510" t="s">
        <v>719</v>
      </c>
      <c r="C57" s="502"/>
      <c r="D57" s="503"/>
      <c r="E57" s="511"/>
      <c r="F57" s="503"/>
    </row>
    <row r="58" spans="1:6" ht="12">
      <c r="A58" s="529" t="s">
        <v>720</v>
      </c>
      <c r="B58" s="510" t="s">
        <v>721</v>
      </c>
      <c r="C58" s="502"/>
      <c r="D58" s="530"/>
      <c r="E58" s="511"/>
      <c r="F58" s="530"/>
    </row>
    <row r="59" spans="1:6" ht="12">
      <c r="A59" s="529" t="s">
        <v>722</v>
      </c>
      <c r="B59" s="510" t="s">
        <v>723</v>
      </c>
      <c r="C59" s="502"/>
      <c r="D59" s="503"/>
      <c r="E59" s="511"/>
      <c r="F59" s="503"/>
    </row>
    <row r="60" spans="1:6" ht="12">
      <c r="A60" s="529" t="s">
        <v>720</v>
      </c>
      <c r="B60" s="510" t="s">
        <v>724</v>
      </c>
      <c r="C60" s="502"/>
      <c r="D60" s="530"/>
      <c r="E60" s="511"/>
      <c r="F60" s="530"/>
    </row>
    <row r="61" spans="1:6" ht="12">
      <c r="A61" s="509" t="s">
        <v>143</v>
      </c>
      <c r="B61" s="510" t="s">
        <v>725</v>
      </c>
      <c r="C61" s="502"/>
      <c r="D61" s="503"/>
      <c r="E61" s="511"/>
      <c r="F61" s="531"/>
    </row>
    <row r="62" spans="1:6" ht="12">
      <c r="A62" s="509" t="s">
        <v>726</v>
      </c>
      <c r="B62" s="510" t="s">
        <v>727</v>
      </c>
      <c r="C62" s="502"/>
      <c r="D62" s="503"/>
      <c r="E62" s="511"/>
      <c r="F62" s="531"/>
    </row>
    <row r="63" spans="1:6" ht="12">
      <c r="A63" s="509" t="s">
        <v>728</v>
      </c>
      <c r="B63" s="510" t="s">
        <v>729</v>
      </c>
      <c r="C63" s="502"/>
      <c r="D63" s="503"/>
      <c r="E63" s="511"/>
      <c r="F63" s="531"/>
    </row>
    <row r="64" spans="1:6" ht="12">
      <c r="A64" s="509" t="s">
        <v>730</v>
      </c>
      <c r="B64" s="510" t="s">
        <v>731</v>
      </c>
      <c r="C64" s="502"/>
      <c r="D64" s="503"/>
      <c r="E64" s="511"/>
      <c r="F64" s="531"/>
    </row>
    <row r="65" spans="1:6" ht="12">
      <c r="A65" s="509" t="s">
        <v>732</v>
      </c>
      <c r="B65" s="510" t="s">
        <v>733</v>
      </c>
      <c r="C65" s="502"/>
      <c r="D65" s="530"/>
      <c r="E65" s="511"/>
      <c r="F65" s="532"/>
    </row>
    <row r="66" spans="1:26" ht="12">
      <c r="A66" s="513" t="s">
        <v>734</v>
      </c>
      <c r="B66" s="501" t="s">
        <v>735</v>
      </c>
      <c r="C66" s="512">
        <f>C52+C56+C61+C62+C63+C64</f>
        <v>0</v>
      </c>
      <c r="D66" s="512">
        <f aca="true" t="shared" si="0" ref="D66:Z66">D52+D56+D61+D62+D63+D64</f>
        <v>0</v>
      </c>
      <c r="E66" s="512">
        <f t="shared" si="0"/>
        <v>0</v>
      </c>
      <c r="F66" s="512"/>
      <c r="G66" s="512">
        <f t="shared" si="0"/>
        <v>0</v>
      </c>
      <c r="H66" s="512">
        <f t="shared" si="0"/>
        <v>0</v>
      </c>
      <c r="I66" s="512">
        <f t="shared" si="0"/>
        <v>0</v>
      </c>
      <c r="J66" s="512">
        <f t="shared" si="0"/>
        <v>0</v>
      </c>
      <c r="K66" s="512">
        <f t="shared" si="0"/>
        <v>0</v>
      </c>
      <c r="L66" s="512">
        <f t="shared" si="0"/>
        <v>0</v>
      </c>
      <c r="M66" s="512">
        <f t="shared" si="0"/>
        <v>0</v>
      </c>
      <c r="N66" s="512">
        <f t="shared" si="0"/>
        <v>0</v>
      </c>
      <c r="O66" s="512">
        <f t="shared" si="0"/>
        <v>0</v>
      </c>
      <c r="P66" s="512">
        <f t="shared" si="0"/>
        <v>0</v>
      </c>
      <c r="Q66" s="512">
        <f t="shared" si="0"/>
        <v>0</v>
      </c>
      <c r="R66" s="512">
        <f t="shared" si="0"/>
        <v>0</v>
      </c>
      <c r="S66" s="512">
        <f t="shared" si="0"/>
        <v>0</v>
      </c>
      <c r="T66" s="512">
        <f t="shared" si="0"/>
        <v>0</v>
      </c>
      <c r="U66" s="512">
        <f t="shared" si="0"/>
        <v>0</v>
      </c>
      <c r="V66" s="512">
        <f t="shared" si="0"/>
        <v>0</v>
      </c>
      <c r="W66" s="512">
        <f t="shared" si="0"/>
        <v>0</v>
      </c>
      <c r="X66" s="512">
        <f t="shared" si="0"/>
        <v>0</v>
      </c>
      <c r="Y66" s="512">
        <f t="shared" si="0"/>
        <v>0</v>
      </c>
      <c r="Z66" s="512">
        <f t="shared" si="0"/>
        <v>0</v>
      </c>
    </row>
    <row r="67" spans="1:6" ht="12">
      <c r="A67" s="498" t="s">
        <v>736</v>
      </c>
      <c r="B67" s="506"/>
      <c r="C67" s="507"/>
      <c r="D67" s="508"/>
      <c r="E67" s="511"/>
      <c r="F67" s="533"/>
    </row>
    <row r="68" spans="1:6" ht="12">
      <c r="A68" s="509" t="s">
        <v>737</v>
      </c>
      <c r="B68" s="534" t="s">
        <v>738</v>
      </c>
      <c r="C68" s="503"/>
      <c r="D68" s="503"/>
      <c r="E68" s="511"/>
      <c r="F68" s="531"/>
    </row>
    <row r="69" spans="1:6" ht="12">
      <c r="A69" s="498"/>
      <c r="B69" s="506"/>
      <c r="C69" s="507"/>
      <c r="D69" s="508"/>
      <c r="E69" s="511"/>
      <c r="F69" s="533"/>
    </row>
    <row r="70" spans="1:6" ht="12">
      <c r="A70" s="498" t="s">
        <v>739</v>
      </c>
      <c r="B70" s="515"/>
      <c r="C70" s="507"/>
      <c r="D70" s="508"/>
      <c r="E70" s="511"/>
      <c r="F70" s="533"/>
    </row>
    <row r="71" spans="1:16" ht="24">
      <c r="A71" s="509" t="s">
        <v>709</v>
      </c>
      <c r="B71" s="510" t="s">
        <v>740</v>
      </c>
      <c r="C71" s="507">
        <v>389</v>
      </c>
      <c r="D71" s="511">
        <v>389</v>
      </c>
      <c r="E71" s="535"/>
      <c r="F71" s="535"/>
      <c r="G71" s="225"/>
      <c r="H71" s="225"/>
      <c r="I71" s="225"/>
      <c r="J71" s="225"/>
      <c r="K71" s="225"/>
      <c r="L71" s="225"/>
      <c r="M71" s="225"/>
      <c r="N71" s="225"/>
      <c r="O71" s="225"/>
      <c r="P71" s="225"/>
    </row>
    <row r="72" spans="1:6" ht="12">
      <c r="A72" s="509" t="s">
        <v>741</v>
      </c>
      <c r="B72" s="510" t="s">
        <v>742</v>
      </c>
      <c r="C72" s="502">
        <v>389</v>
      </c>
      <c r="D72" s="511">
        <v>389</v>
      </c>
      <c r="E72" s="511"/>
      <c r="F72" s="531"/>
    </row>
    <row r="73" spans="1:6" ht="12">
      <c r="A73" s="509" t="s">
        <v>743</v>
      </c>
      <c r="B73" s="510" t="s">
        <v>744</v>
      </c>
      <c r="C73" s="502"/>
      <c r="D73" s="503"/>
      <c r="E73" s="511"/>
      <c r="F73" s="531"/>
    </row>
    <row r="74" spans="1:6" ht="12">
      <c r="A74" s="509" t="s">
        <v>745</v>
      </c>
      <c r="B74" s="510" t="s">
        <v>746</v>
      </c>
      <c r="C74" s="502"/>
      <c r="D74" s="503"/>
      <c r="E74" s="511"/>
      <c r="F74" s="531"/>
    </row>
    <row r="75" spans="1:16" ht="24">
      <c r="A75" s="509" t="s">
        <v>716</v>
      </c>
      <c r="B75" s="510" t="s">
        <v>747</v>
      </c>
      <c r="C75" s="507"/>
      <c r="D75" s="508"/>
      <c r="E75" s="527"/>
      <c r="F75" s="527"/>
      <c r="G75" s="225"/>
      <c r="H75" s="225"/>
      <c r="I75" s="225"/>
      <c r="J75" s="225"/>
      <c r="K75" s="225"/>
      <c r="L75" s="225"/>
      <c r="M75" s="225"/>
      <c r="N75" s="225"/>
      <c r="O75" s="225"/>
      <c r="P75" s="225"/>
    </row>
    <row r="76" spans="1:6" ht="12">
      <c r="A76" s="509" t="s">
        <v>748</v>
      </c>
      <c r="B76" s="510" t="s">
        <v>749</v>
      </c>
      <c r="C76" s="502"/>
      <c r="D76" s="503"/>
      <c r="E76" s="511"/>
      <c r="F76" s="503"/>
    </row>
    <row r="77" spans="1:6" ht="12">
      <c r="A77" s="509" t="s">
        <v>750</v>
      </c>
      <c r="B77" s="510" t="s">
        <v>751</v>
      </c>
      <c r="C77" s="502"/>
      <c r="D77" s="530"/>
      <c r="E77" s="511"/>
      <c r="F77" s="530"/>
    </row>
    <row r="78" spans="1:6" ht="12">
      <c r="A78" s="509" t="s">
        <v>752</v>
      </c>
      <c r="B78" s="510" t="s">
        <v>753</v>
      </c>
      <c r="C78" s="502"/>
      <c r="D78" s="503"/>
      <c r="E78" s="511"/>
      <c r="F78" s="503"/>
    </row>
    <row r="79" spans="1:6" ht="12">
      <c r="A79" s="509" t="s">
        <v>720</v>
      </c>
      <c r="B79" s="510" t="s">
        <v>754</v>
      </c>
      <c r="C79" s="502"/>
      <c r="D79" s="530"/>
      <c r="E79" s="511"/>
      <c r="F79" s="530"/>
    </row>
    <row r="80" spans="1:16" ht="12">
      <c r="A80" s="509" t="s">
        <v>755</v>
      </c>
      <c r="B80" s="510" t="s">
        <v>756</v>
      </c>
      <c r="C80" s="526"/>
      <c r="D80" s="527"/>
      <c r="E80" s="527"/>
      <c r="F80" s="527"/>
      <c r="G80" s="225"/>
      <c r="H80" s="225"/>
      <c r="I80" s="225"/>
      <c r="J80" s="225"/>
      <c r="K80" s="225"/>
      <c r="L80" s="225"/>
      <c r="M80" s="225"/>
      <c r="N80" s="225"/>
      <c r="O80" s="225"/>
      <c r="P80" s="225"/>
    </row>
    <row r="81" spans="1:6" ht="12">
      <c r="A81" s="509" t="s">
        <v>757</v>
      </c>
      <c r="B81" s="510" t="s">
        <v>758</v>
      </c>
      <c r="C81" s="502"/>
      <c r="D81" s="503"/>
      <c r="E81" s="511"/>
      <c r="F81" s="503"/>
    </row>
    <row r="82" spans="1:6" ht="12">
      <c r="A82" s="509" t="s">
        <v>759</v>
      </c>
      <c r="B82" s="510" t="s">
        <v>760</v>
      </c>
      <c r="C82" s="502"/>
      <c r="D82" s="503"/>
      <c r="E82" s="511"/>
      <c r="F82" s="503"/>
    </row>
    <row r="83" spans="1:6" ht="24">
      <c r="A83" s="509" t="s">
        <v>761</v>
      </c>
      <c r="B83" s="510" t="s">
        <v>762</v>
      </c>
      <c r="C83" s="502"/>
      <c r="D83" s="503"/>
      <c r="E83" s="511"/>
      <c r="F83" s="503"/>
    </row>
    <row r="84" spans="1:6" ht="12">
      <c r="A84" s="509" t="s">
        <v>763</v>
      </c>
      <c r="B84" s="510" t="s">
        <v>764</v>
      </c>
      <c r="C84" s="502"/>
      <c r="D84" s="503"/>
      <c r="E84" s="511"/>
      <c r="F84" s="503"/>
    </row>
    <row r="85" spans="1:16" ht="12">
      <c r="A85" s="509" t="s">
        <v>765</v>
      </c>
      <c r="B85" s="510" t="s">
        <v>766</v>
      </c>
      <c r="C85" s="507"/>
      <c r="D85" s="508"/>
      <c r="E85" s="508"/>
      <c r="F85" s="508"/>
      <c r="G85" s="225"/>
      <c r="H85" s="225"/>
      <c r="I85" s="225"/>
      <c r="J85" s="225"/>
      <c r="K85" s="225"/>
      <c r="L85" s="225"/>
      <c r="M85" s="225"/>
      <c r="N85" s="225"/>
      <c r="O85" s="225"/>
      <c r="P85" s="225"/>
    </row>
    <row r="86" spans="1:6" ht="12">
      <c r="A86" s="509" t="s">
        <v>767</v>
      </c>
      <c r="B86" s="510" t="s">
        <v>768</v>
      </c>
      <c r="C86" s="502"/>
      <c r="D86" s="503"/>
      <c r="E86" s="511"/>
      <c r="F86" s="503"/>
    </row>
    <row r="87" spans="1:6" ht="12">
      <c r="A87" s="509" t="s">
        <v>769</v>
      </c>
      <c r="B87" s="510" t="s">
        <v>770</v>
      </c>
      <c r="C87" s="502">
        <v>4</v>
      </c>
      <c r="D87" s="503">
        <v>4</v>
      </c>
      <c r="E87" s="511"/>
      <c r="F87" s="503"/>
    </row>
    <row r="88" spans="1:6" ht="12">
      <c r="A88" s="509" t="s">
        <v>771</v>
      </c>
      <c r="B88" s="510" t="s">
        <v>772</v>
      </c>
      <c r="C88" s="502">
        <v>16</v>
      </c>
      <c r="D88" s="503">
        <v>16</v>
      </c>
      <c r="E88" s="511"/>
      <c r="F88" s="503"/>
    </row>
    <row r="89" spans="1:6" ht="12">
      <c r="A89" s="509" t="s">
        <v>773</v>
      </c>
      <c r="B89" s="510" t="s">
        <v>774</v>
      </c>
      <c r="C89" s="502">
        <v>1</v>
      </c>
      <c r="D89" s="503">
        <v>1</v>
      </c>
      <c r="E89" s="511"/>
      <c r="F89" s="503"/>
    </row>
    <row r="90" spans="1:16" ht="12">
      <c r="A90" s="509" t="s">
        <v>775</v>
      </c>
      <c r="B90" s="510" t="s">
        <v>776</v>
      </c>
      <c r="C90" s="507">
        <v>13</v>
      </c>
      <c r="D90" s="508">
        <v>13</v>
      </c>
      <c r="E90" s="527"/>
      <c r="F90" s="527"/>
      <c r="G90" s="225"/>
      <c r="H90" s="225"/>
      <c r="I90" s="225"/>
      <c r="J90" s="225"/>
      <c r="K90" s="225"/>
      <c r="L90" s="225"/>
      <c r="M90" s="225"/>
      <c r="N90" s="225"/>
      <c r="O90" s="225"/>
      <c r="P90" s="225"/>
    </row>
    <row r="91" spans="1:6" ht="12">
      <c r="A91" s="509" t="s">
        <v>777</v>
      </c>
      <c r="B91" s="510" t="s">
        <v>778</v>
      </c>
      <c r="C91" s="502"/>
      <c r="D91" s="503"/>
      <c r="E91" s="511"/>
      <c r="F91" s="503"/>
    </row>
    <row r="92" spans="1:6" ht="12">
      <c r="A92" s="509" t="s">
        <v>684</v>
      </c>
      <c r="B92" s="510" t="s">
        <v>779</v>
      </c>
      <c r="C92" s="502">
        <v>2</v>
      </c>
      <c r="D92" s="503">
        <v>2</v>
      </c>
      <c r="E92" s="511"/>
      <c r="F92" s="503"/>
    </row>
    <row r="93" spans="1:6" ht="12">
      <c r="A93" s="509" t="s">
        <v>688</v>
      </c>
      <c r="B93" s="510" t="s">
        <v>780</v>
      </c>
      <c r="C93" s="502">
        <v>11</v>
      </c>
      <c r="D93" s="503">
        <v>11</v>
      </c>
      <c r="E93" s="511"/>
      <c r="F93" s="503"/>
    </row>
    <row r="94" spans="1:6" ht="12">
      <c r="A94" s="509" t="s">
        <v>781</v>
      </c>
      <c r="B94" s="510" t="s">
        <v>782</v>
      </c>
      <c r="C94" s="502"/>
      <c r="D94" s="503"/>
      <c r="E94" s="511"/>
      <c r="F94" s="503"/>
    </row>
    <row r="95" spans="1:6" ht="12">
      <c r="A95" s="509" t="s">
        <v>783</v>
      </c>
      <c r="B95" s="510" t="s">
        <v>784</v>
      </c>
      <c r="C95" s="502">
        <v>1540</v>
      </c>
      <c r="D95" s="503">
        <v>1540</v>
      </c>
      <c r="E95" s="511"/>
      <c r="F95" s="531"/>
    </row>
    <row r="96" spans="1:16" ht="12">
      <c r="A96" s="513" t="s">
        <v>785</v>
      </c>
      <c r="B96" s="534" t="s">
        <v>786</v>
      </c>
      <c r="C96" s="512">
        <f>C71+C75+C80+C87+C88+C89+C94+C95+C90</f>
        <v>1963</v>
      </c>
      <c r="D96" s="512">
        <f>D71+D75+D80+D87+D88+D89+D94+D95+D90</f>
        <v>1963</v>
      </c>
      <c r="E96" s="512"/>
      <c r="F96" s="508"/>
      <c r="G96" s="225"/>
      <c r="H96" s="225"/>
      <c r="I96" s="225"/>
      <c r="J96" s="225"/>
      <c r="K96" s="225"/>
      <c r="L96" s="225"/>
      <c r="M96" s="225"/>
      <c r="N96" s="225"/>
      <c r="O96" s="225"/>
      <c r="P96" s="225"/>
    </row>
    <row r="97" spans="1:16" ht="12">
      <c r="A97" s="498" t="s">
        <v>787</v>
      </c>
      <c r="B97" s="506" t="s">
        <v>788</v>
      </c>
      <c r="C97" s="512">
        <f>C66+C68+C96</f>
        <v>1963</v>
      </c>
      <c r="D97" s="512">
        <f>D66+D68+D96</f>
        <v>1963</v>
      </c>
      <c r="E97" s="512">
        <f>E66+E68+E96</f>
        <v>0</v>
      </c>
      <c r="F97" s="512">
        <f>F66+F68+F96</f>
        <v>0</v>
      </c>
      <c r="G97" s="225"/>
      <c r="H97" s="225"/>
      <c r="I97" s="225"/>
      <c r="J97" s="225"/>
      <c r="K97" s="225"/>
      <c r="L97" s="225"/>
      <c r="M97" s="225"/>
      <c r="N97" s="225"/>
      <c r="O97" s="225"/>
      <c r="P97" s="225"/>
    </row>
    <row r="98" spans="1:6" ht="12">
      <c r="A98" s="523"/>
      <c r="B98" s="536"/>
      <c r="C98" s="537"/>
      <c r="D98" s="538"/>
      <c r="E98" s="538"/>
      <c r="F98" s="539"/>
    </row>
    <row r="99" spans="1:27" ht="12">
      <c r="A99" s="517" t="s">
        <v>789</v>
      </c>
      <c r="B99" s="472"/>
      <c r="C99" s="537"/>
      <c r="D99" s="538"/>
      <c r="E99" s="538"/>
      <c r="F99" s="540" t="s">
        <v>790</v>
      </c>
      <c r="G99" s="521"/>
      <c r="H99" s="521"/>
      <c r="I99" s="521"/>
      <c r="J99" s="521"/>
      <c r="K99" s="521"/>
      <c r="L99" s="521"/>
      <c r="M99" s="521"/>
      <c r="N99" s="521"/>
      <c r="O99" s="521"/>
      <c r="P99" s="521"/>
      <c r="Q99" s="521"/>
      <c r="R99" s="521"/>
      <c r="S99" s="521"/>
      <c r="T99" s="521"/>
      <c r="U99" s="521"/>
      <c r="V99" s="521"/>
      <c r="W99" s="521"/>
      <c r="X99" s="521"/>
      <c r="Y99" s="521"/>
      <c r="Z99" s="521"/>
      <c r="AA99" s="521"/>
    </row>
    <row r="100" spans="1:16" s="542" customFormat="1" ht="24">
      <c r="A100" s="493" t="s">
        <v>285</v>
      </c>
      <c r="B100" s="506" t="s">
        <v>286</v>
      </c>
      <c r="C100" s="500" t="s">
        <v>791</v>
      </c>
      <c r="D100" s="493" t="s">
        <v>792</v>
      </c>
      <c r="E100" s="493" t="s">
        <v>793</v>
      </c>
      <c r="F100" s="493" t="s">
        <v>794</v>
      </c>
      <c r="G100" s="541"/>
      <c r="H100" s="541"/>
      <c r="I100" s="541"/>
      <c r="J100" s="541"/>
      <c r="K100" s="541"/>
      <c r="L100" s="541"/>
      <c r="M100" s="541"/>
      <c r="N100" s="541"/>
      <c r="O100" s="541"/>
      <c r="P100" s="541"/>
    </row>
    <row r="101" spans="1:16" s="542" customFormat="1" ht="12">
      <c r="A101" s="493" t="s">
        <v>18</v>
      </c>
      <c r="B101" s="506" t="s">
        <v>19</v>
      </c>
      <c r="C101" s="500">
        <v>1</v>
      </c>
      <c r="D101" s="493">
        <v>2</v>
      </c>
      <c r="E101" s="493">
        <v>3</v>
      </c>
      <c r="F101" s="525">
        <v>4</v>
      </c>
      <c r="G101" s="541"/>
      <c r="H101" s="541"/>
      <c r="I101" s="541"/>
      <c r="J101" s="541"/>
      <c r="K101" s="541"/>
      <c r="L101" s="541"/>
      <c r="M101" s="541"/>
      <c r="N101" s="541"/>
      <c r="O101" s="541"/>
      <c r="P101" s="541"/>
    </row>
    <row r="102" spans="1:14" ht="12">
      <c r="A102" s="509" t="s">
        <v>795</v>
      </c>
      <c r="B102" s="510" t="s">
        <v>796</v>
      </c>
      <c r="C102" s="502"/>
      <c r="D102" s="503"/>
      <c r="E102" s="503"/>
      <c r="F102" s="543">
        <v>0</v>
      </c>
      <c r="G102" s="225"/>
      <c r="H102" s="225"/>
      <c r="I102" s="225"/>
      <c r="J102" s="225"/>
      <c r="K102" s="225"/>
      <c r="L102" s="225"/>
      <c r="M102" s="225"/>
      <c r="N102" s="225"/>
    </row>
    <row r="103" spans="1:6" ht="12">
      <c r="A103" s="509" t="s">
        <v>797</v>
      </c>
      <c r="B103" s="510" t="s">
        <v>798</v>
      </c>
      <c r="C103" s="502"/>
      <c r="D103" s="503"/>
      <c r="E103" s="503"/>
      <c r="F103" s="543">
        <v>0</v>
      </c>
    </row>
    <row r="104" spans="1:6" ht="12">
      <c r="A104" s="509" t="s">
        <v>799</v>
      </c>
      <c r="B104" s="510" t="s">
        <v>800</v>
      </c>
      <c r="C104" s="502"/>
      <c r="D104" s="503"/>
      <c r="E104" s="503"/>
      <c r="F104" s="543">
        <v>0</v>
      </c>
    </row>
    <row r="105" spans="1:16" ht="12">
      <c r="A105" s="544" t="s">
        <v>801</v>
      </c>
      <c r="B105" s="506" t="s">
        <v>802</v>
      </c>
      <c r="C105" s="526">
        <v>0</v>
      </c>
      <c r="D105" s="527">
        <v>0</v>
      </c>
      <c r="E105" s="527">
        <v>0</v>
      </c>
      <c r="F105" s="527">
        <v>0</v>
      </c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</row>
    <row r="106" spans="1:27" ht="12">
      <c r="A106" s="545" t="s">
        <v>803</v>
      </c>
      <c r="B106" s="546"/>
      <c r="C106" s="547"/>
      <c r="D106" s="517"/>
      <c r="E106" s="517"/>
      <c r="F106" s="494"/>
      <c r="G106" s="521"/>
      <c r="H106" s="521"/>
      <c r="I106" s="521"/>
      <c r="J106" s="521"/>
      <c r="K106" s="521"/>
      <c r="L106" s="521"/>
      <c r="M106" s="521"/>
      <c r="N106" s="521"/>
      <c r="O106" s="521"/>
      <c r="P106" s="521"/>
      <c r="Q106" s="521"/>
      <c r="R106" s="521"/>
      <c r="S106" s="521"/>
      <c r="T106" s="521"/>
      <c r="U106" s="521"/>
      <c r="V106" s="521"/>
      <c r="W106" s="521"/>
      <c r="X106" s="521"/>
      <c r="Y106" s="521"/>
      <c r="Z106" s="521"/>
      <c r="AA106" s="521"/>
    </row>
    <row r="107" spans="1:27" ht="24" customHeight="1">
      <c r="A107" s="548" t="s">
        <v>804</v>
      </c>
      <c r="B107" s="548"/>
      <c r="C107" s="548"/>
      <c r="D107" s="548"/>
      <c r="E107" s="548"/>
      <c r="F107" s="548"/>
      <c r="G107" s="521"/>
      <c r="H107" s="521"/>
      <c r="I107" s="521"/>
      <c r="J107" s="521"/>
      <c r="K107" s="521"/>
      <c r="L107" s="521"/>
      <c r="M107" s="521"/>
      <c r="N107" s="521"/>
      <c r="O107" s="521"/>
      <c r="P107" s="521"/>
      <c r="Q107" s="521"/>
      <c r="R107" s="521"/>
      <c r="S107" s="521"/>
      <c r="T107" s="521"/>
      <c r="U107" s="521"/>
      <c r="V107" s="521"/>
      <c r="W107" s="521"/>
      <c r="X107" s="521"/>
      <c r="Y107" s="521"/>
      <c r="Z107" s="521"/>
      <c r="AA107" s="521"/>
    </row>
    <row r="108" spans="1:6" ht="12">
      <c r="A108" s="517"/>
      <c r="B108" s="518"/>
      <c r="C108" s="547"/>
      <c r="D108" s="517"/>
      <c r="E108" s="517"/>
      <c r="F108" s="494"/>
    </row>
    <row r="109" spans="1:6" ht="12" customHeight="1">
      <c r="A109" s="549" t="s">
        <v>805</v>
      </c>
      <c r="B109" s="549"/>
      <c r="C109" s="549" t="s">
        <v>806</v>
      </c>
      <c r="D109" s="549"/>
      <c r="E109" s="549"/>
      <c r="F109" s="549"/>
    </row>
    <row r="110" spans="1:6" ht="12">
      <c r="A110" s="550"/>
      <c r="B110" s="551"/>
      <c r="C110" s="552"/>
      <c r="D110" s="550"/>
      <c r="E110" s="550"/>
      <c r="F110" s="553"/>
    </row>
    <row r="111" spans="1:6" ht="12" customHeight="1">
      <c r="A111" s="550" t="s">
        <v>807</v>
      </c>
      <c r="B111" s="551"/>
      <c r="C111" s="549" t="s">
        <v>808</v>
      </c>
      <c r="D111" s="549"/>
      <c r="E111" s="549"/>
      <c r="F111" s="549"/>
    </row>
    <row r="112" spans="1:6" ht="12">
      <c r="A112" s="279"/>
      <c r="B112" s="280"/>
      <c r="C112" s="554"/>
      <c r="D112" s="279"/>
      <c r="E112" s="279"/>
      <c r="F112" s="279"/>
    </row>
    <row r="113" spans="1:6" ht="12">
      <c r="A113" s="279"/>
      <c r="B113" s="280"/>
      <c r="C113" s="554"/>
      <c r="D113" s="279"/>
      <c r="E113" s="279"/>
      <c r="F113" s="279"/>
    </row>
    <row r="114" spans="1:6" ht="12">
      <c r="A114" s="279"/>
      <c r="B114" s="280"/>
      <c r="C114" s="554"/>
      <c r="D114" s="279"/>
      <c r="E114" s="279"/>
      <c r="F114" s="279"/>
    </row>
    <row r="115" spans="1:6" ht="12">
      <c r="A115" s="279"/>
      <c r="B115" s="280"/>
      <c r="C115" s="554"/>
      <c r="D115" s="279"/>
      <c r="E115" s="279"/>
      <c r="F115" s="279"/>
    </row>
  </sheetData>
  <sheetProtection selectLockedCells="1" selectUnlockedCell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D33:D42 C34:D37 C39:D42 C53:D55 F53:F55 C57:D65 F57:F65 C68:D68 F68 C72:C74 F72:F74 D73:D74 C76:D79 F76:F79 C81:D84 F81:F84 C86:D89 F86:F89 C91:D95 F91:F95 C102:E104">
      <formula1>0</formula1>
      <formula2>9999999999999990</formula2>
    </dataValidation>
  </dataValidations>
  <printOptions/>
  <pageMargins left="0.75" right="0.75" top="0.3798611111111111" bottom="0.24027777777777778" header="0.5118055555555555" footer="0.24027777777777778"/>
  <pageSetup horizontalDpi="300" verticalDpi="300" orientation="landscape" paperSize="9" scale="65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172"/>
  <sheetViews>
    <sheetView workbookViewId="0" topLeftCell="A1">
      <selection activeCell="C43" sqref="C43"/>
    </sheetView>
  </sheetViews>
  <sheetFormatPr defaultColWidth="11.421875" defaultRowHeight="12.75"/>
  <cols>
    <col min="1" max="1" width="4.140625" style="469" customWidth="1"/>
    <col min="2" max="2" width="31.00390625" style="469" customWidth="1"/>
    <col min="3" max="3" width="9.28125" style="469" customWidth="1"/>
    <col min="4" max="4" width="14.28125" style="469" customWidth="1"/>
    <col min="5" max="6" width="9.421875" style="469" customWidth="1"/>
    <col min="7" max="7" width="8.8515625" style="469" customWidth="1"/>
    <col min="8" max="8" width="15.00390625" style="469" customWidth="1"/>
    <col min="9" max="9" width="11.00390625" style="469" customWidth="1"/>
    <col min="10" max="10" width="12.421875" style="469" customWidth="1"/>
    <col min="11" max="11" width="9.28125" style="469" customWidth="1"/>
    <col min="12" max="12" width="10.7109375" style="469" customWidth="1"/>
    <col min="13" max="13" width="9.7109375" style="469" customWidth="1"/>
    <col min="14" max="14" width="8.421875" style="469" customWidth="1"/>
    <col min="15" max="15" width="13.8515625" style="469" customWidth="1"/>
    <col min="16" max="16" width="12.140625" style="469" customWidth="1"/>
    <col min="17" max="17" width="13.140625" style="469" customWidth="1"/>
    <col min="18" max="18" width="11.28125" style="469" customWidth="1"/>
    <col min="19" max="16384" width="10.7109375" style="555" customWidth="1"/>
  </cols>
  <sheetData>
    <row r="1" spans="1:18" ht="12" customHeight="1">
      <c r="A1" s="279"/>
      <c r="B1" s="556" t="s">
        <v>809</v>
      </c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279"/>
      <c r="N1" s="279"/>
      <c r="O1" s="279"/>
      <c r="P1" s="279"/>
      <c r="Q1" s="279"/>
      <c r="R1" s="279"/>
    </row>
    <row r="2" spans="1:18" ht="16.5" customHeight="1">
      <c r="A2" s="557" t="s">
        <v>350</v>
      </c>
      <c r="B2" s="557"/>
      <c r="C2" s="558" t="s">
        <v>2</v>
      </c>
      <c r="D2" s="558"/>
      <c r="E2" s="558"/>
      <c r="F2" s="558"/>
      <c r="G2" s="558"/>
      <c r="H2" s="558"/>
      <c r="I2" s="559"/>
      <c r="J2" s="559"/>
      <c r="K2" s="559"/>
      <c r="L2" s="559"/>
      <c r="M2" s="560" t="s">
        <v>3</v>
      </c>
      <c r="N2" s="561"/>
      <c r="O2" s="562">
        <v>175349419</v>
      </c>
      <c r="P2" s="559"/>
      <c r="Q2" s="559"/>
      <c r="R2" s="480"/>
    </row>
    <row r="3" spans="1:18" ht="15" customHeight="1">
      <c r="A3" s="557" t="s">
        <v>8</v>
      </c>
      <c r="B3" s="557"/>
      <c r="C3" s="233" t="s">
        <v>9</v>
      </c>
      <c r="D3" s="233"/>
      <c r="E3" s="233"/>
      <c r="F3" s="239"/>
      <c r="G3" s="239"/>
      <c r="H3" s="239"/>
      <c r="I3" s="239"/>
      <c r="J3" s="239"/>
      <c r="K3" s="239"/>
      <c r="L3" s="239"/>
      <c r="M3" s="563" t="s">
        <v>6</v>
      </c>
      <c r="N3" s="563"/>
      <c r="O3" s="561" t="s">
        <v>7</v>
      </c>
      <c r="P3" s="564"/>
      <c r="Q3" s="564"/>
      <c r="R3" s="391"/>
    </row>
    <row r="4" spans="1:18" ht="12">
      <c r="A4" s="565" t="s">
        <v>810</v>
      </c>
      <c r="B4" s="235"/>
      <c r="C4" s="235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566"/>
      <c r="R4" s="566" t="s">
        <v>790</v>
      </c>
    </row>
    <row r="5" spans="1:18" s="569" customFormat="1" ht="30.75" customHeight="1">
      <c r="A5" s="567" t="s">
        <v>285</v>
      </c>
      <c r="B5" s="567"/>
      <c r="C5" s="568" t="s">
        <v>12</v>
      </c>
      <c r="D5" s="567" t="s">
        <v>811</v>
      </c>
      <c r="E5" s="567"/>
      <c r="F5" s="567"/>
      <c r="G5" s="567"/>
      <c r="H5" s="567" t="s">
        <v>812</v>
      </c>
      <c r="I5" s="567"/>
      <c r="J5" s="567" t="s">
        <v>813</v>
      </c>
      <c r="K5" s="567" t="s">
        <v>814</v>
      </c>
      <c r="L5" s="567"/>
      <c r="M5" s="567"/>
      <c r="N5" s="567"/>
      <c r="O5" s="567" t="s">
        <v>812</v>
      </c>
      <c r="P5" s="567"/>
      <c r="Q5" s="567" t="s">
        <v>815</v>
      </c>
      <c r="R5" s="567" t="s">
        <v>816</v>
      </c>
    </row>
    <row r="6" spans="1:18" s="569" customFormat="1" ht="48">
      <c r="A6" s="567"/>
      <c r="B6" s="567"/>
      <c r="C6" s="568"/>
      <c r="D6" s="567" t="s">
        <v>817</v>
      </c>
      <c r="E6" s="567" t="s">
        <v>818</v>
      </c>
      <c r="F6" s="567" t="s">
        <v>819</v>
      </c>
      <c r="G6" s="567" t="s">
        <v>820</v>
      </c>
      <c r="H6" s="567" t="s">
        <v>361</v>
      </c>
      <c r="I6" s="567" t="s">
        <v>362</v>
      </c>
      <c r="J6" s="567"/>
      <c r="K6" s="567" t="s">
        <v>817</v>
      </c>
      <c r="L6" s="567" t="s">
        <v>821</v>
      </c>
      <c r="M6" s="567" t="s">
        <v>822</v>
      </c>
      <c r="N6" s="567" t="s">
        <v>823</v>
      </c>
      <c r="O6" s="567" t="s">
        <v>361</v>
      </c>
      <c r="P6" s="567" t="s">
        <v>362</v>
      </c>
      <c r="Q6" s="567"/>
      <c r="R6" s="567"/>
    </row>
    <row r="7" spans="1:18" s="569" customFormat="1" ht="12">
      <c r="A7" s="570" t="s">
        <v>824</v>
      </c>
      <c r="B7" s="570"/>
      <c r="C7" s="570" t="s">
        <v>19</v>
      </c>
      <c r="D7" s="567">
        <v>1</v>
      </c>
      <c r="E7" s="567">
        <v>2</v>
      </c>
      <c r="F7" s="567">
        <v>3</v>
      </c>
      <c r="G7" s="567">
        <v>4</v>
      </c>
      <c r="H7" s="567">
        <v>5</v>
      </c>
      <c r="I7" s="567">
        <v>6</v>
      </c>
      <c r="J7" s="567">
        <v>7</v>
      </c>
      <c r="K7" s="567">
        <v>8</v>
      </c>
      <c r="L7" s="567">
        <v>9</v>
      </c>
      <c r="M7" s="567">
        <v>10</v>
      </c>
      <c r="N7" s="567">
        <v>11</v>
      </c>
      <c r="O7" s="567">
        <v>12</v>
      </c>
      <c r="P7" s="567">
        <v>13</v>
      </c>
      <c r="Q7" s="567">
        <v>14</v>
      </c>
      <c r="R7" s="567">
        <v>15</v>
      </c>
    </row>
    <row r="8" spans="1:18" ht="27" customHeight="1">
      <c r="A8" s="571" t="s">
        <v>825</v>
      </c>
      <c r="B8" s="571" t="s">
        <v>826</v>
      </c>
      <c r="C8" s="572"/>
      <c r="D8" s="573"/>
      <c r="E8" s="573"/>
      <c r="F8" s="573"/>
      <c r="G8" s="573"/>
      <c r="H8" s="573"/>
      <c r="I8" s="573"/>
      <c r="J8" s="573"/>
      <c r="K8" s="573"/>
      <c r="L8" s="574"/>
      <c r="M8" s="574"/>
      <c r="N8" s="573"/>
      <c r="O8" s="573"/>
      <c r="P8" s="573"/>
      <c r="Q8" s="573"/>
      <c r="R8" s="573"/>
    </row>
    <row r="9" spans="1:28" ht="12">
      <c r="A9" s="575" t="s">
        <v>413</v>
      </c>
      <c r="B9" s="575" t="s">
        <v>827</v>
      </c>
      <c r="C9" s="576" t="s">
        <v>828</v>
      </c>
      <c r="D9" s="577"/>
      <c r="E9" s="578"/>
      <c r="F9" s="578"/>
      <c r="G9" s="579">
        <f aca="true" t="shared" si="0" ref="G9:G18">D9+E9-F9</f>
        <v>0</v>
      </c>
      <c r="H9" s="580"/>
      <c r="I9" s="580"/>
      <c r="J9" s="579">
        <f>G9+H9-I9</f>
        <v>0</v>
      </c>
      <c r="K9" s="581"/>
      <c r="L9" s="581"/>
      <c r="M9" s="581"/>
      <c r="N9" s="577"/>
      <c r="O9" s="580"/>
      <c r="P9" s="580"/>
      <c r="Q9" s="577"/>
      <c r="R9" s="582">
        <f>J9-Q9</f>
        <v>0</v>
      </c>
      <c r="S9" s="583"/>
      <c r="T9" s="583"/>
      <c r="U9" s="583"/>
      <c r="V9" s="583"/>
      <c r="W9" s="583"/>
      <c r="X9" s="583"/>
      <c r="Y9" s="583"/>
      <c r="Z9" s="583"/>
      <c r="AA9" s="583"/>
      <c r="AB9" s="583"/>
    </row>
    <row r="10" spans="1:28" ht="12">
      <c r="A10" s="575" t="s">
        <v>414</v>
      </c>
      <c r="B10" s="575" t="s">
        <v>829</v>
      </c>
      <c r="C10" s="576" t="s">
        <v>830</v>
      </c>
      <c r="D10" s="577"/>
      <c r="E10" s="578"/>
      <c r="F10" s="578"/>
      <c r="G10" s="579">
        <f t="shared" si="0"/>
        <v>0</v>
      </c>
      <c r="H10" s="580"/>
      <c r="I10" s="580"/>
      <c r="J10" s="579">
        <f aca="true" t="shared" si="1" ref="J10:J16">G10+H10-I10</f>
        <v>0</v>
      </c>
      <c r="K10" s="581"/>
      <c r="L10" s="581"/>
      <c r="M10" s="581"/>
      <c r="N10" s="579">
        <f aca="true" t="shared" si="2" ref="N10:N16">K10+L10-M10</f>
        <v>0</v>
      </c>
      <c r="O10" s="580"/>
      <c r="P10" s="580"/>
      <c r="Q10" s="579">
        <f aca="true" t="shared" si="3" ref="Q10:Q16">N10+O10-P10</f>
        <v>0</v>
      </c>
      <c r="R10" s="582">
        <f aca="true" t="shared" si="4" ref="R10:R16">J10-Q10</f>
        <v>0</v>
      </c>
      <c r="S10" s="583"/>
      <c r="T10" s="583"/>
      <c r="U10" s="583"/>
      <c r="V10" s="583"/>
      <c r="W10" s="583"/>
      <c r="X10" s="583"/>
      <c r="Y10" s="583"/>
      <c r="Z10" s="583"/>
      <c r="AA10" s="583"/>
      <c r="AB10" s="583"/>
    </row>
    <row r="11" spans="1:28" ht="12">
      <c r="A11" s="575" t="s">
        <v>410</v>
      </c>
      <c r="B11" s="575" t="s">
        <v>831</v>
      </c>
      <c r="C11" s="576" t="s">
        <v>832</v>
      </c>
      <c r="D11" s="577"/>
      <c r="E11" s="578"/>
      <c r="F11" s="578"/>
      <c r="G11" s="579">
        <f t="shared" si="0"/>
        <v>0</v>
      </c>
      <c r="H11" s="580"/>
      <c r="I11" s="580"/>
      <c r="J11" s="579">
        <f t="shared" si="1"/>
        <v>0</v>
      </c>
      <c r="K11" s="581"/>
      <c r="L11" s="581"/>
      <c r="M11" s="581"/>
      <c r="N11" s="579">
        <f t="shared" si="2"/>
        <v>0</v>
      </c>
      <c r="O11" s="580"/>
      <c r="P11" s="580"/>
      <c r="Q11" s="579">
        <f t="shared" si="3"/>
        <v>0</v>
      </c>
      <c r="R11" s="582">
        <f t="shared" si="4"/>
        <v>0</v>
      </c>
      <c r="S11" s="583"/>
      <c r="T11" s="583"/>
      <c r="U11" s="583"/>
      <c r="V11" s="583"/>
      <c r="W11" s="583"/>
      <c r="X11" s="583"/>
      <c r="Y11" s="583"/>
      <c r="Z11" s="583"/>
      <c r="AA11" s="583"/>
      <c r="AB11" s="583"/>
    </row>
    <row r="12" spans="1:28" ht="12">
      <c r="A12" s="575" t="s">
        <v>417</v>
      </c>
      <c r="B12" s="575" t="s">
        <v>833</v>
      </c>
      <c r="C12" s="576" t="s">
        <v>834</v>
      </c>
      <c r="D12" s="577"/>
      <c r="E12" s="578"/>
      <c r="F12" s="578"/>
      <c r="G12" s="579">
        <f t="shared" si="0"/>
        <v>0</v>
      </c>
      <c r="H12" s="580"/>
      <c r="I12" s="580"/>
      <c r="J12" s="579">
        <f t="shared" si="1"/>
        <v>0</v>
      </c>
      <c r="K12" s="581">
        <v>0</v>
      </c>
      <c r="L12" s="581"/>
      <c r="M12" s="581"/>
      <c r="N12" s="579">
        <f t="shared" si="2"/>
        <v>0</v>
      </c>
      <c r="O12" s="580"/>
      <c r="P12" s="580"/>
      <c r="Q12" s="579">
        <f t="shared" si="3"/>
        <v>0</v>
      </c>
      <c r="R12" s="582">
        <f t="shared" si="4"/>
        <v>0</v>
      </c>
      <c r="S12" s="583"/>
      <c r="T12" s="583"/>
      <c r="U12" s="583"/>
      <c r="V12" s="583"/>
      <c r="W12" s="583"/>
      <c r="X12" s="583"/>
      <c r="Y12" s="583"/>
      <c r="Z12" s="583"/>
      <c r="AA12" s="583"/>
      <c r="AB12" s="583"/>
    </row>
    <row r="13" spans="1:28" ht="12">
      <c r="A13" s="575" t="s">
        <v>835</v>
      </c>
      <c r="B13" s="575" t="s">
        <v>836</v>
      </c>
      <c r="C13" s="576" t="s">
        <v>837</v>
      </c>
      <c r="D13" s="577"/>
      <c r="E13" s="578"/>
      <c r="F13" s="578"/>
      <c r="G13" s="579">
        <f t="shared" si="0"/>
        <v>0</v>
      </c>
      <c r="H13" s="580"/>
      <c r="I13" s="580"/>
      <c r="J13" s="579">
        <f t="shared" si="1"/>
        <v>0</v>
      </c>
      <c r="K13" s="581"/>
      <c r="L13" s="581"/>
      <c r="M13" s="581"/>
      <c r="N13" s="579">
        <f t="shared" si="2"/>
        <v>0</v>
      </c>
      <c r="O13" s="580"/>
      <c r="P13" s="580"/>
      <c r="Q13" s="579">
        <f t="shared" si="3"/>
        <v>0</v>
      </c>
      <c r="R13" s="582">
        <f t="shared" si="4"/>
        <v>0</v>
      </c>
      <c r="S13" s="583"/>
      <c r="T13" s="583"/>
      <c r="U13" s="583"/>
      <c r="V13" s="583"/>
      <c r="W13" s="583"/>
      <c r="X13" s="583"/>
      <c r="Y13" s="583"/>
      <c r="Z13" s="583"/>
      <c r="AA13" s="583"/>
      <c r="AB13" s="583"/>
    </row>
    <row r="14" spans="1:28" ht="12">
      <c r="A14" s="575" t="s">
        <v>838</v>
      </c>
      <c r="B14" s="575" t="s">
        <v>839</v>
      </c>
      <c r="C14" s="576" t="s">
        <v>840</v>
      </c>
      <c r="D14" s="577">
        <v>21</v>
      </c>
      <c r="E14" s="578"/>
      <c r="F14" s="578"/>
      <c r="G14" s="579">
        <f t="shared" si="0"/>
        <v>21</v>
      </c>
      <c r="H14" s="580"/>
      <c r="I14" s="580"/>
      <c r="J14" s="579">
        <f t="shared" si="1"/>
        <v>21</v>
      </c>
      <c r="K14" s="581">
        <v>16</v>
      </c>
      <c r="L14" s="581">
        <v>2</v>
      </c>
      <c r="M14" s="581"/>
      <c r="N14" s="579">
        <f t="shared" si="2"/>
        <v>18</v>
      </c>
      <c r="O14" s="580"/>
      <c r="P14" s="580"/>
      <c r="Q14" s="579">
        <f t="shared" si="3"/>
        <v>18</v>
      </c>
      <c r="R14" s="582">
        <f t="shared" si="4"/>
        <v>3</v>
      </c>
      <c r="S14" s="583"/>
      <c r="T14" s="583"/>
      <c r="U14" s="583"/>
      <c r="V14" s="583"/>
      <c r="W14" s="583"/>
      <c r="X14" s="583"/>
      <c r="Y14" s="583"/>
      <c r="Z14" s="583"/>
      <c r="AA14" s="583"/>
      <c r="AB14" s="583"/>
    </row>
    <row r="15" spans="1:28" s="591" customFormat="1" ht="24">
      <c r="A15" s="584" t="s">
        <v>841</v>
      </c>
      <c r="B15" s="585" t="s">
        <v>842</v>
      </c>
      <c r="C15" s="586" t="s">
        <v>843</v>
      </c>
      <c r="D15" s="577"/>
      <c r="E15" s="587"/>
      <c r="F15" s="587"/>
      <c r="G15" s="579">
        <f t="shared" si="0"/>
        <v>0</v>
      </c>
      <c r="H15" s="588"/>
      <c r="I15" s="588"/>
      <c r="J15" s="579">
        <f t="shared" si="1"/>
        <v>0</v>
      </c>
      <c r="K15" s="589"/>
      <c r="L15" s="589"/>
      <c r="M15" s="589"/>
      <c r="N15" s="579">
        <f t="shared" si="2"/>
        <v>0</v>
      </c>
      <c r="O15" s="588"/>
      <c r="P15" s="588"/>
      <c r="Q15" s="579">
        <f t="shared" si="3"/>
        <v>0</v>
      </c>
      <c r="R15" s="582">
        <f t="shared" si="4"/>
        <v>0</v>
      </c>
      <c r="S15" s="590"/>
      <c r="T15" s="590"/>
      <c r="U15" s="590"/>
      <c r="V15" s="590"/>
      <c r="W15" s="590"/>
      <c r="X15" s="590"/>
      <c r="Y15" s="590"/>
      <c r="Z15" s="590"/>
      <c r="AA15" s="590"/>
      <c r="AB15" s="590"/>
    </row>
    <row r="16" spans="1:28" ht="12">
      <c r="A16" s="575" t="s">
        <v>844</v>
      </c>
      <c r="B16" s="592" t="s">
        <v>845</v>
      </c>
      <c r="C16" s="576" t="s">
        <v>846</v>
      </c>
      <c r="D16" s="578"/>
      <c r="E16" s="578"/>
      <c r="F16" s="578"/>
      <c r="G16" s="579">
        <f t="shared" si="0"/>
        <v>0</v>
      </c>
      <c r="H16" s="580"/>
      <c r="I16" s="580"/>
      <c r="J16" s="579">
        <f t="shared" si="1"/>
        <v>0</v>
      </c>
      <c r="K16" s="581"/>
      <c r="L16" s="581"/>
      <c r="M16" s="581"/>
      <c r="N16" s="579">
        <f t="shared" si="2"/>
        <v>0</v>
      </c>
      <c r="O16" s="580"/>
      <c r="P16" s="580"/>
      <c r="Q16" s="579">
        <f t="shared" si="3"/>
        <v>0</v>
      </c>
      <c r="R16" s="582">
        <f t="shared" si="4"/>
        <v>0</v>
      </c>
      <c r="S16" s="583"/>
      <c r="T16" s="583"/>
      <c r="U16" s="583"/>
      <c r="V16" s="583"/>
      <c r="W16" s="583"/>
      <c r="X16" s="583"/>
      <c r="Y16" s="583"/>
      <c r="Z16" s="583"/>
      <c r="AA16" s="583"/>
      <c r="AB16" s="583"/>
    </row>
    <row r="17" spans="1:28" ht="12">
      <c r="A17" s="593"/>
      <c r="B17" s="594" t="s">
        <v>373</v>
      </c>
      <c r="C17" s="595" t="s">
        <v>847</v>
      </c>
      <c r="D17" s="596">
        <f>SUM(D9:D16)</f>
        <v>21</v>
      </c>
      <c r="E17" s="597">
        <f>SUM(E9:E16)</f>
        <v>0</v>
      </c>
      <c r="F17" s="597">
        <f>SUM(F9:F16)</f>
        <v>0</v>
      </c>
      <c r="G17" s="597">
        <f t="shared" si="0"/>
        <v>21</v>
      </c>
      <c r="H17" s="598">
        <v>0</v>
      </c>
      <c r="I17" s="598">
        <v>0</v>
      </c>
      <c r="J17" s="599">
        <f>SUM(J9:J16)</f>
        <v>21</v>
      </c>
      <c r="K17" s="599">
        <f>SUM(K9:K16)</f>
        <v>16</v>
      </c>
      <c r="L17" s="600">
        <f>SUM(L10:L16)</f>
        <v>2</v>
      </c>
      <c r="M17" s="600">
        <f>SUM(M10:M16)</f>
        <v>0</v>
      </c>
      <c r="N17" s="599">
        <f>SUM(N10:N16)</f>
        <v>18</v>
      </c>
      <c r="O17" s="598">
        <v>0</v>
      </c>
      <c r="P17" s="598">
        <v>0</v>
      </c>
      <c r="Q17" s="599">
        <f>SUM(Q10:Q16)</f>
        <v>18</v>
      </c>
      <c r="R17" s="599">
        <f>SUM(R9:R16)</f>
        <v>3</v>
      </c>
      <c r="S17" s="583"/>
      <c r="T17" s="583"/>
      <c r="U17" s="583"/>
      <c r="V17" s="583"/>
      <c r="W17" s="583"/>
      <c r="X17" s="583"/>
      <c r="Y17" s="583"/>
      <c r="Z17" s="583"/>
      <c r="AA17" s="583"/>
      <c r="AB17" s="583"/>
    </row>
    <row r="18" spans="1:28" ht="12">
      <c r="A18" s="601" t="s">
        <v>848</v>
      </c>
      <c r="B18" s="602" t="s">
        <v>849</v>
      </c>
      <c r="C18" s="595" t="s">
        <v>850</v>
      </c>
      <c r="D18" s="603">
        <v>2745</v>
      </c>
      <c r="E18" s="604"/>
      <c r="F18" s="604"/>
      <c r="G18" s="603">
        <f t="shared" si="0"/>
        <v>2745</v>
      </c>
      <c r="H18" s="605"/>
      <c r="I18" s="605"/>
      <c r="J18" s="599">
        <f>G18+H18-I18</f>
        <v>2745</v>
      </c>
      <c r="K18" s="603"/>
      <c r="L18" s="606"/>
      <c r="M18" s="606"/>
      <c r="N18" s="599">
        <f>K18+L18-M18</f>
        <v>0</v>
      </c>
      <c r="O18" s="605">
        <v>0</v>
      </c>
      <c r="P18" s="605">
        <v>0</v>
      </c>
      <c r="Q18" s="599">
        <f>N18</f>
        <v>0</v>
      </c>
      <c r="R18" s="599">
        <f>J18-Q18</f>
        <v>2745</v>
      </c>
      <c r="S18" s="583"/>
      <c r="T18" s="583"/>
      <c r="U18" s="583"/>
      <c r="V18" s="583"/>
      <c r="W18" s="583"/>
      <c r="X18" s="583"/>
      <c r="Y18" s="583"/>
      <c r="Z18" s="583"/>
      <c r="AA18" s="583"/>
      <c r="AB18" s="583"/>
    </row>
    <row r="19" spans="1:28" ht="12" customHeight="1">
      <c r="A19" s="607" t="s">
        <v>851</v>
      </c>
      <c r="B19" s="608" t="s">
        <v>852</v>
      </c>
      <c r="C19" s="609" t="s">
        <v>853</v>
      </c>
      <c r="D19" s="610"/>
      <c r="E19" s="611"/>
      <c r="F19" s="611"/>
      <c r="G19" s="577"/>
      <c r="H19" s="612"/>
      <c r="I19" s="612"/>
      <c r="J19" s="577"/>
      <c r="K19" s="610"/>
      <c r="L19" s="610"/>
      <c r="M19" s="610"/>
      <c r="N19" s="579">
        <f aca="true" t="shared" si="5" ref="N19:N24">K19+L19-M19</f>
        <v>0</v>
      </c>
      <c r="O19" s="612"/>
      <c r="P19" s="612"/>
      <c r="Q19" s="577">
        <v>0</v>
      </c>
      <c r="R19" s="577">
        <v>0</v>
      </c>
      <c r="S19" s="583"/>
      <c r="T19" s="583"/>
      <c r="U19" s="583"/>
      <c r="V19" s="583"/>
      <c r="W19" s="583"/>
      <c r="X19" s="583"/>
      <c r="Y19" s="583"/>
      <c r="Z19" s="583"/>
      <c r="AA19" s="583"/>
      <c r="AB19" s="583"/>
    </row>
    <row r="20" spans="1:28" ht="12" customHeight="1">
      <c r="A20" s="613" t="s">
        <v>854</v>
      </c>
      <c r="B20" s="571" t="s">
        <v>855</v>
      </c>
      <c r="C20" s="576"/>
      <c r="D20" s="614"/>
      <c r="E20" s="615"/>
      <c r="F20" s="615"/>
      <c r="G20" s="577"/>
      <c r="H20" s="616"/>
      <c r="I20" s="616"/>
      <c r="J20" s="577"/>
      <c r="K20" s="614"/>
      <c r="L20" s="614"/>
      <c r="M20" s="614"/>
      <c r="N20" s="579">
        <f t="shared" si="5"/>
        <v>0</v>
      </c>
      <c r="O20" s="616"/>
      <c r="P20" s="616"/>
      <c r="Q20" s="577">
        <v>0</v>
      </c>
      <c r="R20" s="577">
        <v>0</v>
      </c>
      <c r="S20" s="583"/>
      <c r="T20" s="583"/>
      <c r="U20" s="583"/>
      <c r="V20" s="583"/>
      <c r="W20" s="583"/>
      <c r="X20" s="583"/>
      <c r="Y20" s="583"/>
      <c r="Z20" s="583"/>
      <c r="AA20" s="583"/>
      <c r="AB20" s="583"/>
    </row>
    <row r="21" spans="1:28" ht="12">
      <c r="A21" s="575" t="s">
        <v>413</v>
      </c>
      <c r="B21" s="575" t="s">
        <v>856</v>
      </c>
      <c r="C21" s="576" t="s">
        <v>857</v>
      </c>
      <c r="D21" s="581"/>
      <c r="E21" s="578"/>
      <c r="F21" s="578"/>
      <c r="G21" s="577"/>
      <c r="H21" s="580"/>
      <c r="I21" s="580"/>
      <c r="J21" s="577"/>
      <c r="K21" s="581"/>
      <c r="L21" s="581"/>
      <c r="M21" s="581"/>
      <c r="N21" s="579">
        <f t="shared" si="5"/>
        <v>0</v>
      </c>
      <c r="O21" s="580"/>
      <c r="P21" s="580"/>
      <c r="Q21" s="577">
        <v>0</v>
      </c>
      <c r="R21" s="577">
        <v>0</v>
      </c>
      <c r="S21" s="583"/>
      <c r="T21" s="583"/>
      <c r="U21" s="583"/>
      <c r="V21" s="583"/>
      <c r="W21" s="583"/>
      <c r="X21" s="583"/>
      <c r="Y21" s="583"/>
      <c r="Z21" s="583"/>
      <c r="AA21" s="583"/>
      <c r="AB21" s="583"/>
    </row>
    <row r="22" spans="1:28" ht="12">
      <c r="A22" s="575" t="s">
        <v>414</v>
      </c>
      <c r="B22" s="575" t="s">
        <v>858</v>
      </c>
      <c r="C22" s="576" t="s">
        <v>859</v>
      </c>
      <c r="D22" s="577"/>
      <c r="E22" s="578"/>
      <c r="F22" s="578"/>
      <c r="G22" s="577"/>
      <c r="H22" s="580"/>
      <c r="I22" s="580"/>
      <c r="J22" s="577"/>
      <c r="K22" s="577"/>
      <c r="L22" s="581"/>
      <c r="M22" s="581"/>
      <c r="N22" s="579">
        <f t="shared" si="5"/>
        <v>0</v>
      </c>
      <c r="O22" s="580"/>
      <c r="P22" s="580"/>
      <c r="Q22" s="617"/>
      <c r="R22" s="582">
        <f>J22-Q22</f>
        <v>0</v>
      </c>
      <c r="S22" s="583"/>
      <c r="T22" s="583"/>
      <c r="U22" s="583"/>
      <c r="V22" s="583"/>
      <c r="W22" s="583"/>
      <c r="X22" s="583"/>
      <c r="Y22" s="583"/>
      <c r="Z22" s="583"/>
      <c r="AA22" s="583"/>
      <c r="AB22" s="583"/>
    </row>
    <row r="23" spans="1:28" ht="12">
      <c r="A23" s="585" t="s">
        <v>410</v>
      </c>
      <c r="B23" s="585" t="s">
        <v>860</v>
      </c>
      <c r="C23" s="576" t="s">
        <v>861</v>
      </c>
      <c r="D23" s="577"/>
      <c r="E23" s="578"/>
      <c r="F23" s="578"/>
      <c r="G23" s="577"/>
      <c r="H23" s="580"/>
      <c r="I23" s="580"/>
      <c r="J23" s="577"/>
      <c r="K23" s="577"/>
      <c r="L23" s="581"/>
      <c r="M23" s="581"/>
      <c r="N23" s="579">
        <f t="shared" si="5"/>
        <v>0</v>
      </c>
      <c r="O23" s="580"/>
      <c r="P23" s="580"/>
      <c r="Q23" s="577">
        <v>0</v>
      </c>
      <c r="R23" s="582">
        <f>J23-Q23</f>
        <v>0</v>
      </c>
      <c r="S23" s="583"/>
      <c r="T23" s="583"/>
      <c r="U23" s="583"/>
      <c r="V23" s="583"/>
      <c r="W23" s="583"/>
      <c r="X23" s="583"/>
      <c r="Y23" s="583"/>
      <c r="Z23" s="583"/>
      <c r="AA23" s="583"/>
      <c r="AB23" s="583"/>
    </row>
    <row r="24" spans="1:28" ht="12">
      <c r="A24" s="575" t="s">
        <v>417</v>
      </c>
      <c r="B24" s="618" t="s">
        <v>845</v>
      </c>
      <c r="C24" s="576" t="s">
        <v>862</v>
      </c>
      <c r="D24" s="577"/>
      <c r="E24" s="578"/>
      <c r="F24" s="578"/>
      <c r="G24" s="577"/>
      <c r="H24" s="580"/>
      <c r="I24" s="580"/>
      <c r="J24" s="577"/>
      <c r="K24" s="577"/>
      <c r="L24" s="581"/>
      <c r="M24" s="581"/>
      <c r="N24" s="579">
        <f t="shared" si="5"/>
        <v>0</v>
      </c>
      <c r="O24" s="580"/>
      <c r="P24" s="580"/>
      <c r="Q24" s="579">
        <f>N24+O24-P24</f>
        <v>0</v>
      </c>
      <c r="R24" s="582">
        <f>J24-Q24</f>
        <v>0</v>
      </c>
      <c r="S24" s="583"/>
      <c r="T24" s="583"/>
      <c r="U24" s="583"/>
      <c r="V24" s="583"/>
      <c r="W24" s="583"/>
      <c r="X24" s="583"/>
      <c r="Y24" s="583"/>
      <c r="Z24" s="583"/>
      <c r="AA24" s="583"/>
      <c r="AB24" s="583"/>
    </row>
    <row r="25" spans="1:28" ht="12">
      <c r="A25" s="593"/>
      <c r="B25" s="594" t="s">
        <v>421</v>
      </c>
      <c r="C25" s="619" t="s">
        <v>863</v>
      </c>
      <c r="D25" s="620">
        <f>SUM(D21:D24)</f>
        <v>0</v>
      </c>
      <c r="E25" s="620">
        <f>SUM(E21:E24)</f>
        <v>0</v>
      </c>
      <c r="F25" s="620">
        <f>SUM(F21:F24)</f>
        <v>0</v>
      </c>
      <c r="G25" s="620">
        <f>SUM(G21:G24)</f>
        <v>0</v>
      </c>
      <c r="H25" s="621">
        <v>0</v>
      </c>
      <c r="I25" s="621">
        <v>0</v>
      </c>
      <c r="J25" s="622">
        <f>SUM(J19:J24)</f>
        <v>0</v>
      </c>
      <c r="K25" s="620">
        <f>SUM(K21:K24)</f>
        <v>0</v>
      </c>
      <c r="L25" s="620">
        <f>SUM(L19:L24)</f>
        <v>0</v>
      </c>
      <c r="M25" s="623">
        <v>0</v>
      </c>
      <c r="N25" s="624">
        <f>SUM(N19:N24)</f>
        <v>0</v>
      </c>
      <c r="O25" s="621">
        <v>0</v>
      </c>
      <c r="P25" s="621">
        <v>0</v>
      </c>
      <c r="Q25" s="622">
        <f>SUM(Q19:Q24)</f>
        <v>0</v>
      </c>
      <c r="R25" s="622">
        <f>SUM(R19:R24)</f>
        <v>0</v>
      </c>
      <c r="S25" s="583"/>
      <c r="T25" s="583"/>
      <c r="U25" s="583"/>
      <c r="V25" s="583"/>
      <c r="W25" s="583"/>
      <c r="X25" s="583"/>
      <c r="Y25" s="583"/>
      <c r="Z25" s="583"/>
      <c r="AA25" s="583"/>
      <c r="AB25" s="583"/>
    </row>
    <row r="26" spans="1:18" ht="24" customHeight="1">
      <c r="A26" s="613" t="s">
        <v>864</v>
      </c>
      <c r="B26" s="625" t="s">
        <v>865</v>
      </c>
      <c r="C26" s="626"/>
      <c r="D26" s="627"/>
      <c r="E26" s="627"/>
      <c r="F26" s="627"/>
      <c r="G26" s="628"/>
      <c r="H26" s="629"/>
      <c r="I26" s="629"/>
      <c r="J26" s="630"/>
      <c r="K26" s="629"/>
      <c r="L26" s="629"/>
      <c r="M26" s="629"/>
      <c r="N26" s="628"/>
      <c r="O26" s="629"/>
      <c r="P26" s="629"/>
      <c r="Q26" s="628"/>
      <c r="R26" s="631"/>
    </row>
    <row r="27" spans="1:28" ht="12">
      <c r="A27" s="575" t="s">
        <v>413</v>
      </c>
      <c r="B27" s="632" t="s">
        <v>866</v>
      </c>
      <c r="C27" s="633" t="s">
        <v>867</v>
      </c>
      <c r="D27" s="634"/>
      <c r="E27" s="634"/>
      <c r="F27" s="634"/>
      <c r="G27" s="635"/>
      <c r="H27" s="636"/>
      <c r="I27" s="636"/>
      <c r="J27" s="635"/>
      <c r="K27" s="637"/>
      <c r="L27" s="637"/>
      <c r="M27" s="637"/>
      <c r="N27" s="635"/>
      <c r="O27" s="636"/>
      <c r="P27" s="636"/>
      <c r="Q27" s="635"/>
      <c r="R27" s="635"/>
      <c r="S27" s="583"/>
      <c r="T27" s="583"/>
      <c r="U27" s="583"/>
      <c r="V27" s="583"/>
      <c r="W27" s="583"/>
      <c r="X27" s="583"/>
      <c r="Y27" s="583"/>
      <c r="Z27" s="583"/>
      <c r="AA27" s="583"/>
      <c r="AB27" s="583"/>
    </row>
    <row r="28" spans="1:28" ht="12">
      <c r="A28" s="575"/>
      <c r="B28" s="575" t="s">
        <v>111</v>
      </c>
      <c r="C28" s="576" t="s">
        <v>868</v>
      </c>
      <c r="D28" s="578"/>
      <c r="E28" s="578"/>
      <c r="F28" s="578"/>
      <c r="G28" s="577"/>
      <c r="H28" s="580"/>
      <c r="I28" s="580"/>
      <c r="J28" s="577"/>
      <c r="K28" s="581"/>
      <c r="L28" s="581"/>
      <c r="M28" s="581"/>
      <c r="N28" s="577"/>
      <c r="O28" s="638"/>
      <c r="P28" s="638"/>
      <c r="Q28" s="577"/>
      <c r="R28" s="577"/>
      <c r="S28" s="583"/>
      <c r="T28" s="583"/>
      <c r="U28" s="583"/>
      <c r="V28" s="583"/>
      <c r="W28" s="583"/>
      <c r="X28" s="583"/>
      <c r="Y28" s="583"/>
      <c r="Z28" s="583"/>
      <c r="AA28" s="583"/>
      <c r="AB28" s="583"/>
    </row>
    <row r="29" spans="1:28" ht="12">
      <c r="A29" s="575"/>
      <c r="B29" s="575" t="s">
        <v>113</v>
      </c>
      <c r="C29" s="576" t="s">
        <v>869</v>
      </c>
      <c r="D29" s="578"/>
      <c r="E29" s="578"/>
      <c r="F29" s="578"/>
      <c r="G29" s="577"/>
      <c r="H29" s="638"/>
      <c r="I29" s="638"/>
      <c r="J29" s="577"/>
      <c r="K29" s="581"/>
      <c r="L29" s="581"/>
      <c r="M29" s="581"/>
      <c r="N29" s="577"/>
      <c r="O29" s="638"/>
      <c r="P29" s="638"/>
      <c r="Q29" s="577"/>
      <c r="R29" s="577"/>
      <c r="S29" s="583"/>
      <c r="T29" s="583"/>
      <c r="U29" s="583"/>
      <c r="V29" s="583"/>
      <c r="W29" s="583"/>
      <c r="X29" s="583"/>
      <c r="Y29" s="583"/>
      <c r="Z29" s="583"/>
      <c r="AA29" s="583"/>
      <c r="AB29" s="583"/>
    </row>
    <row r="30" spans="1:28" ht="12">
      <c r="A30" s="575"/>
      <c r="B30" s="575" t="s">
        <v>117</v>
      </c>
      <c r="C30" s="576" t="s">
        <v>870</v>
      </c>
      <c r="D30" s="578"/>
      <c r="E30" s="578"/>
      <c r="F30" s="578"/>
      <c r="G30" s="577"/>
      <c r="H30" s="638"/>
      <c r="I30" s="638"/>
      <c r="J30" s="577"/>
      <c r="K30" s="581"/>
      <c r="L30" s="581"/>
      <c r="M30" s="581"/>
      <c r="N30" s="577"/>
      <c r="O30" s="638"/>
      <c r="P30" s="638"/>
      <c r="Q30" s="577"/>
      <c r="R30" s="577"/>
      <c r="S30" s="583"/>
      <c r="T30" s="583"/>
      <c r="U30" s="583"/>
      <c r="V30" s="583"/>
      <c r="W30" s="583"/>
      <c r="X30" s="583"/>
      <c r="Y30" s="583"/>
      <c r="Z30" s="583"/>
      <c r="AA30" s="583"/>
      <c r="AB30" s="583"/>
    </row>
    <row r="31" spans="1:28" ht="12">
      <c r="A31" s="575"/>
      <c r="B31" s="575" t="s">
        <v>119</v>
      </c>
      <c r="C31" s="576" t="s">
        <v>871</v>
      </c>
      <c r="D31" s="578"/>
      <c r="E31" s="578"/>
      <c r="F31" s="578"/>
      <c r="G31" s="577"/>
      <c r="H31" s="638"/>
      <c r="I31" s="638"/>
      <c r="J31" s="577"/>
      <c r="K31" s="581"/>
      <c r="L31" s="581"/>
      <c r="M31" s="581"/>
      <c r="N31" s="577"/>
      <c r="O31" s="638"/>
      <c r="P31" s="638"/>
      <c r="Q31" s="577"/>
      <c r="R31" s="577"/>
      <c r="S31" s="583"/>
      <c r="T31" s="583"/>
      <c r="U31" s="583"/>
      <c r="V31" s="583"/>
      <c r="W31" s="583"/>
      <c r="X31" s="583"/>
      <c r="Y31" s="583"/>
      <c r="Z31" s="583"/>
      <c r="AA31" s="583"/>
      <c r="AB31" s="583"/>
    </row>
    <row r="32" spans="1:28" ht="12">
      <c r="A32" s="575" t="s">
        <v>414</v>
      </c>
      <c r="B32" s="632" t="s">
        <v>872</v>
      </c>
      <c r="C32" s="576" t="s">
        <v>873</v>
      </c>
      <c r="D32" s="592"/>
      <c r="E32" s="592"/>
      <c r="F32" s="592"/>
      <c r="G32" s="577"/>
      <c r="H32" s="639"/>
      <c r="I32" s="639"/>
      <c r="J32" s="577"/>
      <c r="K32" s="640"/>
      <c r="L32" s="640"/>
      <c r="M32" s="640"/>
      <c r="N32" s="577"/>
      <c r="O32" s="639"/>
      <c r="P32" s="639"/>
      <c r="Q32" s="577"/>
      <c r="R32" s="577"/>
      <c r="S32" s="583"/>
      <c r="T32" s="583"/>
      <c r="U32" s="583"/>
      <c r="V32" s="583"/>
      <c r="W32" s="583"/>
      <c r="X32" s="583"/>
      <c r="Y32" s="583"/>
      <c r="Z32" s="583"/>
      <c r="AA32" s="583"/>
      <c r="AB32" s="583"/>
    </row>
    <row r="33" spans="1:28" ht="12">
      <c r="A33" s="575"/>
      <c r="B33" s="585" t="s">
        <v>125</v>
      </c>
      <c r="C33" s="576" t="s">
        <v>874</v>
      </c>
      <c r="D33" s="578"/>
      <c r="E33" s="578"/>
      <c r="F33" s="578"/>
      <c r="G33" s="577"/>
      <c r="H33" s="638"/>
      <c r="I33" s="638"/>
      <c r="J33" s="577"/>
      <c r="K33" s="581"/>
      <c r="L33" s="581"/>
      <c r="M33" s="581"/>
      <c r="N33" s="577"/>
      <c r="O33" s="638"/>
      <c r="P33" s="638"/>
      <c r="Q33" s="577"/>
      <c r="R33" s="577"/>
      <c r="S33" s="583"/>
      <c r="T33" s="583"/>
      <c r="U33" s="583"/>
      <c r="V33" s="583"/>
      <c r="W33" s="583"/>
      <c r="X33" s="583"/>
      <c r="Y33" s="583"/>
      <c r="Z33" s="583"/>
      <c r="AA33" s="583"/>
      <c r="AB33" s="583"/>
    </row>
    <row r="34" spans="1:28" ht="12">
      <c r="A34" s="575"/>
      <c r="B34" s="585" t="s">
        <v>875</v>
      </c>
      <c r="C34" s="576" t="s">
        <v>876</v>
      </c>
      <c r="D34" s="578"/>
      <c r="E34" s="578"/>
      <c r="F34" s="578"/>
      <c r="G34" s="577"/>
      <c r="H34" s="638"/>
      <c r="I34" s="638"/>
      <c r="J34" s="577"/>
      <c r="K34" s="581"/>
      <c r="L34" s="581"/>
      <c r="M34" s="581"/>
      <c r="N34" s="577"/>
      <c r="O34" s="638"/>
      <c r="P34" s="638"/>
      <c r="Q34" s="577"/>
      <c r="R34" s="577"/>
      <c r="S34" s="583"/>
      <c r="T34" s="583"/>
      <c r="U34" s="583"/>
      <c r="V34" s="583"/>
      <c r="W34" s="583"/>
      <c r="X34" s="583"/>
      <c r="Y34" s="583"/>
      <c r="Z34" s="583"/>
      <c r="AA34" s="583"/>
      <c r="AB34" s="583"/>
    </row>
    <row r="35" spans="1:28" ht="12">
      <c r="A35" s="575"/>
      <c r="B35" s="585" t="s">
        <v>368</v>
      </c>
      <c r="C35" s="576" t="s">
        <v>877</v>
      </c>
      <c r="D35" s="578"/>
      <c r="E35" s="578"/>
      <c r="F35" s="578"/>
      <c r="G35" s="577"/>
      <c r="H35" s="638"/>
      <c r="I35" s="638"/>
      <c r="J35" s="577"/>
      <c r="K35" s="581"/>
      <c r="L35" s="581"/>
      <c r="M35" s="581"/>
      <c r="N35" s="577"/>
      <c r="O35" s="638"/>
      <c r="P35" s="638"/>
      <c r="Q35" s="577"/>
      <c r="R35" s="577"/>
      <c r="S35" s="583"/>
      <c r="T35" s="583"/>
      <c r="U35" s="583"/>
      <c r="V35" s="583"/>
      <c r="W35" s="583"/>
      <c r="X35" s="583"/>
      <c r="Y35" s="583"/>
      <c r="Z35" s="583"/>
      <c r="AA35" s="583"/>
      <c r="AB35" s="583"/>
    </row>
    <row r="36" spans="1:28" ht="24">
      <c r="A36" s="575"/>
      <c r="B36" s="585" t="s">
        <v>878</v>
      </c>
      <c r="C36" s="576" t="s">
        <v>879</v>
      </c>
      <c r="D36" s="578"/>
      <c r="E36" s="578"/>
      <c r="F36" s="578"/>
      <c r="G36" s="577"/>
      <c r="H36" s="638"/>
      <c r="I36" s="638"/>
      <c r="J36" s="577"/>
      <c r="K36" s="581"/>
      <c r="L36" s="581"/>
      <c r="M36" s="581"/>
      <c r="N36" s="577"/>
      <c r="O36" s="638"/>
      <c r="P36" s="638"/>
      <c r="Q36" s="577"/>
      <c r="R36" s="577"/>
      <c r="S36" s="583"/>
      <c r="T36" s="583"/>
      <c r="U36" s="583"/>
      <c r="V36" s="583"/>
      <c r="W36" s="583"/>
      <c r="X36" s="583"/>
      <c r="Y36" s="583"/>
      <c r="Z36" s="583"/>
      <c r="AA36" s="583"/>
      <c r="AB36" s="583"/>
    </row>
    <row r="37" spans="1:28" ht="12">
      <c r="A37" s="575" t="s">
        <v>410</v>
      </c>
      <c r="B37" s="585" t="s">
        <v>845</v>
      </c>
      <c r="C37" s="576" t="s">
        <v>880</v>
      </c>
      <c r="D37" s="578"/>
      <c r="E37" s="578"/>
      <c r="F37" s="578"/>
      <c r="G37" s="577"/>
      <c r="H37" s="638"/>
      <c r="I37" s="638"/>
      <c r="J37" s="577"/>
      <c r="K37" s="581"/>
      <c r="L37" s="581"/>
      <c r="M37" s="581"/>
      <c r="N37" s="577"/>
      <c r="O37" s="638"/>
      <c r="P37" s="638"/>
      <c r="Q37" s="577"/>
      <c r="R37" s="577"/>
      <c r="S37" s="583"/>
      <c r="T37" s="583"/>
      <c r="U37" s="583"/>
      <c r="V37" s="583"/>
      <c r="W37" s="583"/>
      <c r="X37" s="583"/>
      <c r="Y37" s="583"/>
      <c r="Z37" s="583"/>
      <c r="AA37" s="583"/>
      <c r="AB37" s="583"/>
    </row>
    <row r="38" spans="1:28" ht="12">
      <c r="A38" s="593"/>
      <c r="B38" s="594" t="s">
        <v>881</v>
      </c>
      <c r="C38" s="595" t="s">
        <v>882</v>
      </c>
      <c r="D38" s="596">
        <v>0</v>
      </c>
      <c r="E38" s="641">
        <v>0</v>
      </c>
      <c r="F38" s="641">
        <v>0</v>
      </c>
      <c r="G38" s="603">
        <v>0</v>
      </c>
      <c r="H38" s="598">
        <v>0</v>
      </c>
      <c r="I38" s="598">
        <v>0</v>
      </c>
      <c r="J38" s="603">
        <v>0</v>
      </c>
      <c r="K38" s="596">
        <v>0</v>
      </c>
      <c r="L38" s="596">
        <v>0</v>
      </c>
      <c r="M38" s="596">
        <v>0</v>
      </c>
      <c r="N38" s="603">
        <v>0</v>
      </c>
      <c r="O38" s="598">
        <v>0</v>
      </c>
      <c r="P38" s="598">
        <v>0</v>
      </c>
      <c r="Q38" s="603">
        <v>0</v>
      </c>
      <c r="R38" s="603">
        <v>0</v>
      </c>
      <c r="S38" s="583"/>
      <c r="T38" s="583"/>
      <c r="U38" s="583"/>
      <c r="V38" s="583"/>
      <c r="W38" s="583"/>
      <c r="X38" s="583"/>
      <c r="Y38" s="583"/>
      <c r="Z38" s="583"/>
      <c r="AA38" s="583"/>
      <c r="AB38" s="583"/>
    </row>
    <row r="39" spans="1:28" ht="12">
      <c r="A39" s="575"/>
      <c r="B39" s="642" t="s">
        <v>883</v>
      </c>
      <c r="C39" s="568" t="s">
        <v>884</v>
      </c>
      <c r="D39" s="643">
        <f>D17+D18+D25+D38</f>
        <v>2766</v>
      </c>
      <c r="E39" s="643">
        <f>E17+E18+E25+E38</f>
        <v>0</v>
      </c>
      <c r="F39" s="643">
        <f aca="true" t="shared" si="6" ref="F39:R39">F17+F18+F25+F38</f>
        <v>0</v>
      </c>
      <c r="G39" s="643">
        <f t="shared" si="6"/>
        <v>2766</v>
      </c>
      <c r="H39" s="643">
        <f t="shared" si="6"/>
        <v>0</v>
      </c>
      <c r="I39" s="643">
        <f t="shared" si="6"/>
        <v>0</v>
      </c>
      <c r="J39" s="643">
        <f t="shared" si="6"/>
        <v>2766</v>
      </c>
      <c r="K39" s="643">
        <f t="shared" si="6"/>
        <v>16</v>
      </c>
      <c r="L39" s="643">
        <f t="shared" si="6"/>
        <v>2</v>
      </c>
      <c r="M39" s="643">
        <f t="shared" si="6"/>
        <v>0</v>
      </c>
      <c r="N39" s="643">
        <f t="shared" si="6"/>
        <v>18</v>
      </c>
      <c r="O39" s="643">
        <f t="shared" si="6"/>
        <v>0</v>
      </c>
      <c r="P39" s="643">
        <f t="shared" si="6"/>
        <v>0</v>
      </c>
      <c r="Q39" s="643">
        <f t="shared" si="6"/>
        <v>18</v>
      </c>
      <c r="R39" s="643">
        <f t="shared" si="6"/>
        <v>2748</v>
      </c>
      <c r="S39" s="583"/>
      <c r="T39" s="583"/>
      <c r="U39" s="583"/>
      <c r="V39" s="583"/>
      <c r="W39" s="583"/>
      <c r="X39" s="583"/>
      <c r="Y39" s="583"/>
      <c r="Z39" s="583"/>
      <c r="AA39" s="583"/>
      <c r="AB39" s="583"/>
    </row>
    <row r="40" spans="1:18" ht="12">
      <c r="A40" s="644"/>
      <c r="B40" s="644"/>
      <c r="C40" s="644"/>
      <c r="D40" s="645"/>
      <c r="E40" s="645"/>
      <c r="F40" s="645"/>
      <c r="G40" s="646"/>
      <c r="H40" s="646"/>
      <c r="I40" s="646"/>
      <c r="J40" s="646"/>
      <c r="K40" s="646"/>
      <c r="L40" s="646"/>
      <c r="M40" s="646"/>
      <c r="N40" s="646"/>
      <c r="O40" s="646"/>
      <c r="P40" s="646"/>
      <c r="Q40" s="646"/>
      <c r="R40" s="646"/>
    </row>
    <row r="41" spans="1:18" ht="12">
      <c r="A41" s="644"/>
      <c r="B41" s="644" t="s">
        <v>885</v>
      </c>
      <c r="C41" s="644"/>
      <c r="D41" s="647"/>
      <c r="E41" s="647"/>
      <c r="F41" s="647"/>
      <c r="G41" s="648"/>
      <c r="H41" s="648"/>
      <c r="I41" s="648"/>
      <c r="J41" s="648"/>
      <c r="K41" s="648"/>
      <c r="L41" s="648"/>
      <c r="M41" s="648"/>
      <c r="N41" s="648"/>
      <c r="O41" s="648"/>
      <c r="P41" s="648"/>
      <c r="Q41" s="648"/>
      <c r="R41" s="648"/>
    </row>
    <row r="42" spans="1:18" ht="12">
      <c r="A42" s="644"/>
      <c r="B42" s="644"/>
      <c r="C42" s="644"/>
      <c r="D42" s="647"/>
      <c r="E42" s="647"/>
      <c r="F42" s="647"/>
      <c r="G42" s="648"/>
      <c r="H42" s="648"/>
      <c r="I42" s="648"/>
      <c r="J42" s="648"/>
      <c r="K42" s="648"/>
      <c r="L42" s="648"/>
      <c r="M42" s="648"/>
      <c r="N42" s="648"/>
      <c r="O42" s="648"/>
      <c r="P42" s="648"/>
      <c r="Q42" s="648"/>
      <c r="R42" s="648"/>
    </row>
    <row r="43" spans="1:18" ht="12" customHeight="1">
      <c r="A43" s="644"/>
      <c r="B43" s="649" t="s">
        <v>886</v>
      </c>
      <c r="C43" s="649"/>
      <c r="D43" s="650"/>
      <c r="E43" s="650"/>
      <c r="F43" s="650"/>
      <c r="G43" s="644"/>
      <c r="H43" s="556" t="s">
        <v>887</v>
      </c>
      <c r="I43" s="556"/>
      <c r="J43" s="556"/>
      <c r="K43" s="651"/>
      <c r="L43" s="651"/>
      <c r="M43" s="651"/>
      <c r="N43" s="651"/>
      <c r="O43" s="652" t="s">
        <v>394</v>
      </c>
      <c r="P43" s="652"/>
      <c r="Q43" s="652"/>
      <c r="R43" s="652"/>
    </row>
    <row r="44" spans="1:20" ht="12">
      <c r="A44" s="279"/>
      <c r="B44" s="279"/>
      <c r="C44" s="279"/>
      <c r="D44" s="653"/>
      <c r="E44" s="653"/>
      <c r="F44" s="653"/>
      <c r="G44" s="279"/>
      <c r="H44" s="279"/>
      <c r="I44" s="279"/>
      <c r="J44" s="279" t="s">
        <v>395</v>
      </c>
      <c r="K44" s="279"/>
      <c r="L44" s="279"/>
      <c r="M44" s="279"/>
      <c r="N44" s="279"/>
      <c r="O44" s="279"/>
      <c r="P44" s="462" t="s">
        <v>347</v>
      </c>
      <c r="Q44" s="462"/>
      <c r="R44" s="462"/>
      <c r="S44" s="462"/>
      <c r="T44" s="462"/>
    </row>
    <row r="45" spans="1:18" ht="12">
      <c r="A45" s="279"/>
      <c r="B45" s="279"/>
      <c r="C45" s="279"/>
      <c r="D45" s="653"/>
      <c r="E45" s="653"/>
      <c r="F45" s="653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</row>
    <row r="46" spans="1:18" ht="12">
      <c r="A46" s="279"/>
      <c r="B46" s="279"/>
      <c r="C46" s="279"/>
      <c r="D46" s="653"/>
      <c r="E46" s="653"/>
      <c r="F46" s="653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</row>
    <row r="47" spans="1:18" ht="12">
      <c r="A47" s="279"/>
      <c r="B47" s="279"/>
      <c r="C47" s="279"/>
      <c r="D47" s="653"/>
      <c r="E47" s="653"/>
      <c r="F47" s="653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</row>
    <row r="48" spans="1:18" ht="12">
      <c r="A48" s="279"/>
      <c r="B48" s="279"/>
      <c r="C48" s="279"/>
      <c r="D48" s="653"/>
      <c r="E48" s="653"/>
      <c r="F48" s="653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</row>
    <row r="49" spans="1:18" ht="12">
      <c r="A49" s="279"/>
      <c r="B49" s="279"/>
      <c r="C49" s="279"/>
      <c r="D49" s="653"/>
      <c r="E49" s="653"/>
      <c r="F49" s="653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</row>
    <row r="50" spans="4:6" ht="12">
      <c r="D50" s="654"/>
      <c r="E50" s="654"/>
      <c r="F50" s="654"/>
    </row>
    <row r="51" spans="4:6" ht="12">
      <c r="D51" s="654"/>
      <c r="E51" s="654"/>
      <c r="F51" s="654"/>
    </row>
    <row r="52" spans="4:6" ht="12">
      <c r="D52" s="654"/>
      <c r="E52" s="654"/>
      <c r="F52" s="654"/>
    </row>
    <row r="53" spans="4:6" ht="12">
      <c r="D53" s="654"/>
      <c r="E53" s="654"/>
      <c r="F53" s="654"/>
    </row>
    <row r="54" spans="4:6" ht="12">
      <c r="D54" s="654"/>
      <c r="E54" s="654"/>
      <c r="F54" s="654"/>
    </row>
    <row r="55" spans="4:6" ht="12">
      <c r="D55" s="654"/>
      <c r="E55" s="654"/>
      <c r="F55" s="654"/>
    </row>
    <row r="56" spans="4:6" ht="12">
      <c r="D56" s="654"/>
      <c r="E56" s="654"/>
      <c r="F56" s="654"/>
    </row>
    <row r="57" spans="4:6" ht="12">
      <c r="D57" s="654"/>
      <c r="E57" s="654"/>
      <c r="F57" s="654"/>
    </row>
    <row r="58" spans="4:6" ht="12">
      <c r="D58" s="654"/>
      <c r="E58" s="654"/>
      <c r="F58" s="654"/>
    </row>
    <row r="59" spans="4:6" ht="12">
      <c r="D59" s="654"/>
      <c r="E59" s="654"/>
      <c r="F59" s="654"/>
    </row>
    <row r="60" spans="4:6" ht="12">
      <c r="D60" s="654"/>
      <c r="E60" s="654"/>
      <c r="F60" s="654"/>
    </row>
    <row r="61" spans="4:6" ht="12">
      <c r="D61" s="654"/>
      <c r="E61" s="654"/>
      <c r="F61" s="654"/>
    </row>
    <row r="62" spans="4:6" ht="12">
      <c r="D62" s="654"/>
      <c r="E62" s="654"/>
      <c r="F62" s="654"/>
    </row>
    <row r="63" spans="4:6" ht="12">
      <c r="D63" s="654"/>
      <c r="E63" s="654"/>
      <c r="F63" s="654"/>
    </row>
    <row r="64" spans="4:6" ht="12">
      <c r="D64" s="654"/>
      <c r="E64" s="654"/>
      <c r="F64" s="654"/>
    </row>
    <row r="65" spans="4:6" ht="12">
      <c r="D65" s="654"/>
      <c r="E65" s="654"/>
      <c r="F65" s="654"/>
    </row>
    <row r="66" spans="4:6" ht="12">
      <c r="D66" s="654"/>
      <c r="E66" s="654"/>
      <c r="F66" s="654"/>
    </row>
    <row r="67" spans="5:6" ht="12">
      <c r="E67" s="654"/>
      <c r="F67" s="654"/>
    </row>
    <row r="68" spans="5:6" ht="12">
      <c r="E68" s="654"/>
      <c r="F68" s="654"/>
    </row>
    <row r="69" spans="5:6" ht="12">
      <c r="E69" s="654"/>
      <c r="F69" s="654"/>
    </row>
    <row r="70" spans="5:6" ht="12">
      <c r="E70" s="654"/>
      <c r="F70" s="654"/>
    </row>
    <row r="71" spans="5:6" ht="12">
      <c r="E71" s="654"/>
      <c r="F71" s="654"/>
    </row>
    <row r="72" spans="5:6" ht="12">
      <c r="E72" s="654"/>
      <c r="F72" s="654"/>
    </row>
    <row r="73" spans="5:6" ht="12">
      <c r="E73" s="654"/>
      <c r="F73" s="654"/>
    </row>
    <row r="74" spans="5:6" ht="12">
      <c r="E74" s="654"/>
      <c r="F74" s="654"/>
    </row>
    <row r="75" spans="5:6" ht="12">
      <c r="E75" s="654"/>
      <c r="F75" s="654"/>
    </row>
    <row r="76" spans="5:6" ht="12">
      <c r="E76" s="654"/>
      <c r="F76" s="654"/>
    </row>
    <row r="77" spans="5:6" ht="12">
      <c r="E77" s="654"/>
      <c r="F77" s="654"/>
    </row>
    <row r="78" spans="5:6" ht="12">
      <c r="E78" s="654"/>
      <c r="F78" s="654"/>
    </row>
    <row r="79" spans="5:6" ht="12">
      <c r="E79" s="654"/>
      <c r="F79" s="654"/>
    </row>
    <row r="80" spans="5:6" ht="12">
      <c r="E80" s="654"/>
      <c r="F80" s="654"/>
    </row>
    <row r="81" spans="5:6" ht="12">
      <c r="E81" s="654"/>
      <c r="F81" s="654"/>
    </row>
    <row r="82" spans="5:6" ht="12">
      <c r="E82" s="654"/>
      <c r="F82" s="654"/>
    </row>
    <row r="83" spans="5:6" ht="12">
      <c r="E83" s="654"/>
      <c r="F83" s="654"/>
    </row>
    <row r="84" spans="5:6" ht="12">
      <c r="E84" s="654"/>
      <c r="F84" s="654"/>
    </row>
    <row r="85" spans="5:6" ht="12">
      <c r="E85" s="654"/>
      <c r="F85" s="654"/>
    </row>
    <row r="86" spans="5:6" ht="12">
      <c r="E86" s="654"/>
      <c r="F86" s="654"/>
    </row>
    <row r="87" spans="5:6" ht="12">
      <c r="E87" s="654"/>
      <c r="F87" s="654"/>
    </row>
    <row r="88" spans="5:6" ht="12">
      <c r="E88" s="654"/>
      <c r="F88" s="654"/>
    </row>
    <row r="89" spans="5:6" ht="12">
      <c r="E89" s="654"/>
      <c r="F89" s="654"/>
    </row>
    <row r="90" spans="5:6" ht="12">
      <c r="E90" s="654"/>
      <c r="F90" s="654"/>
    </row>
    <row r="91" spans="5:6" ht="12">
      <c r="E91" s="654"/>
      <c r="F91" s="654"/>
    </row>
    <row r="92" spans="5:6" ht="12">
      <c r="E92" s="654"/>
      <c r="F92" s="654"/>
    </row>
    <row r="93" spans="5:6" ht="12">
      <c r="E93" s="654"/>
      <c r="F93" s="654"/>
    </row>
    <row r="94" spans="5:6" ht="12">
      <c r="E94" s="654"/>
      <c r="F94" s="654"/>
    </row>
    <row r="95" spans="5:6" ht="12">
      <c r="E95" s="654"/>
      <c r="F95" s="654"/>
    </row>
    <row r="96" spans="5:6" ht="12">
      <c r="E96" s="654"/>
      <c r="F96" s="654"/>
    </row>
    <row r="97" spans="5:6" ht="12">
      <c r="E97" s="654"/>
      <c r="F97" s="654"/>
    </row>
    <row r="98" spans="5:6" ht="12">
      <c r="E98" s="654"/>
      <c r="F98" s="654"/>
    </row>
    <row r="99" spans="5:6" ht="12">
      <c r="E99" s="654"/>
      <c r="F99" s="654"/>
    </row>
    <row r="100" spans="5:6" ht="12">
      <c r="E100" s="654"/>
      <c r="F100" s="654"/>
    </row>
    <row r="101" spans="5:6" ht="12">
      <c r="E101" s="654"/>
      <c r="F101" s="654"/>
    </row>
    <row r="102" spans="5:6" ht="12">
      <c r="E102" s="654"/>
      <c r="F102" s="654"/>
    </row>
    <row r="103" spans="5:6" ht="12">
      <c r="E103" s="654"/>
      <c r="F103" s="654"/>
    </row>
    <row r="104" spans="5:6" ht="12">
      <c r="E104" s="654"/>
      <c r="F104" s="654"/>
    </row>
    <row r="105" spans="5:6" ht="12">
      <c r="E105" s="654"/>
      <c r="F105" s="654"/>
    </row>
    <row r="106" spans="5:6" ht="12">
      <c r="E106" s="654"/>
      <c r="F106" s="654"/>
    </row>
    <row r="107" spans="5:6" ht="12">
      <c r="E107" s="654"/>
      <c r="F107" s="654"/>
    </row>
    <row r="108" spans="5:6" ht="12">
      <c r="E108" s="654"/>
      <c r="F108" s="654"/>
    </row>
    <row r="109" spans="5:6" ht="12">
      <c r="E109" s="654"/>
      <c r="F109" s="654"/>
    </row>
    <row r="110" spans="5:6" ht="12">
      <c r="E110" s="654"/>
      <c r="F110" s="654"/>
    </row>
    <row r="111" spans="5:6" ht="12">
      <c r="E111" s="654"/>
      <c r="F111" s="654"/>
    </row>
    <row r="112" spans="5:6" ht="12">
      <c r="E112" s="654"/>
      <c r="F112" s="654"/>
    </row>
    <row r="113" spans="5:6" ht="12">
      <c r="E113" s="654"/>
      <c r="F113" s="654"/>
    </row>
    <row r="114" spans="5:6" ht="12">
      <c r="E114" s="654"/>
      <c r="F114" s="654"/>
    </row>
    <row r="115" spans="5:6" ht="12">
      <c r="E115" s="654"/>
      <c r="F115" s="654"/>
    </row>
    <row r="116" spans="5:6" ht="12">
      <c r="E116" s="654"/>
      <c r="F116" s="654"/>
    </row>
    <row r="117" spans="5:6" ht="12">
      <c r="E117" s="654"/>
      <c r="F117" s="654"/>
    </row>
    <row r="118" spans="5:6" ht="12">
      <c r="E118" s="654"/>
      <c r="F118" s="654"/>
    </row>
    <row r="119" spans="5:6" ht="12">
      <c r="E119" s="654"/>
      <c r="F119" s="654"/>
    </row>
    <row r="120" spans="5:6" ht="12">
      <c r="E120" s="654"/>
      <c r="F120" s="654"/>
    </row>
    <row r="121" spans="5:6" ht="12">
      <c r="E121" s="654"/>
      <c r="F121" s="654"/>
    </row>
    <row r="122" spans="5:6" ht="12">
      <c r="E122" s="654"/>
      <c r="F122" s="654"/>
    </row>
    <row r="123" spans="5:6" ht="12">
      <c r="E123" s="654"/>
      <c r="F123" s="654"/>
    </row>
    <row r="124" spans="5:6" ht="12">
      <c r="E124" s="654"/>
      <c r="F124" s="654"/>
    </row>
    <row r="125" spans="5:6" ht="12">
      <c r="E125" s="654"/>
      <c r="F125" s="654"/>
    </row>
    <row r="126" spans="5:6" ht="12">
      <c r="E126" s="654"/>
      <c r="F126" s="654"/>
    </row>
    <row r="127" spans="5:6" ht="12">
      <c r="E127" s="654"/>
      <c r="F127" s="654"/>
    </row>
    <row r="128" spans="5:6" ht="12">
      <c r="E128" s="654"/>
      <c r="F128" s="654"/>
    </row>
    <row r="129" spans="5:6" ht="12">
      <c r="E129" s="654"/>
      <c r="F129" s="654"/>
    </row>
    <row r="130" spans="5:6" ht="12">
      <c r="E130" s="654"/>
      <c r="F130" s="654"/>
    </row>
    <row r="131" spans="5:6" ht="12">
      <c r="E131" s="654"/>
      <c r="F131" s="654"/>
    </row>
    <row r="132" spans="5:6" ht="12">
      <c r="E132" s="654"/>
      <c r="F132" s="654"/>
    </row>
    <row r="133" spans="5:6" ht="12">
      <c r="E133" s="654"/>
      <c r="F133" s="654"/>
    </row>
    <row r="134" spans="5:6" ht="12">
      <c r="E134" s="654"/>
      <c r="F134" s="654"/>
    </row>
    <row r="135" spans="5:6" ht="12">
      <c r="E135" s="654"/>
      <c r="F135" s="654"/>
    </row>
    <row r="136" spans="5:6" ht="12">
      <c r="E136" s="654"/>
      <c r="F136" s="654"/>
    </row>
    <row r="137" spans="5:6" ht="12">
      <c r="E137" s="654"/>
      <c r="F137" s="654"/>
    </row>
    <row r="138" spans="5:6" ht="12">
      <c r="E138" s="654"/>
      <c r="F138" s="654"/>
    </row>
    <row r="139" spans="5:6" ht="12">
      <c r="E139" s="654"/>
      <c r="F139" s="654"/>
    </row>
    <row r="140" spans="5:6" ht="12">
      <c r="E140" s="654"/>
      <c r="F140" s="654"/>
    </row>
    <row r="141" spans="5:6" ht="12">
      <c r="E141" s="654"/>
      <c r="F141" s="654"/>
    </row>
    <row r="142" spans="5:6" ht="12">
      <c r="E142" s="654"/>
      <c r="F142" s="654"/>
    </row>
    <row r="143" spans="5:6" ht="12">
      <c r="E143" s="654"/>
      <c r="F143" s="654"/>
    </row>
    <row r="144" spans="5:6" ht="12">
      <c r="E144" s="654"/>
      <c r="F144" s="654"/>
    </row>
    <row r="145" spans="5:6" ht="12">
      <c r="E145" s="654"/>
      <c r="F145" s="654"/>
    </row>
    <row r="146" spans="5:6" ht="12">
      <c r="E146" s="654"/>
      <c r="F146" s="654"/>
    </row>
    <row r="147" spans="5:6" ht="12">
      <c r="E147" s="654"/>
      <c r="F147" s="654"/>
    </row>
    <row r="148" spans="5:6" ht="12">
      <c r="E148" s="654"/>
      <c r="F148" s="654"/>
    </row>
    <row r="149" spans="5:6" ht="12">
      <c r="E149" s="654"/>
      <c r="F149" s="654"/>
    </row>
    <row r="150" spans="5:6" ht="12">
      <c r="E150" s="654"/>
      <c r="F150" s="654"/>
    </row>
    <row r="151" spans="5:6" ht="12">
      <c r="E151" s="654"/>
      <c r="F151" s="654"/>
    </row>
    <row r="152" spans="5:6" ht="12">
      <c r="E152" s="654"/>
      <c r="F152" s="654"/>
    </row>
    <row r="153" spans="5:6" ht="12">
      <c r="E153" s="654"/>
      <c r="F153" s="654"/>
    </row>
    <row r="154" spans="5:6" ht="12">
      <c r="E154" s="654"/>
      <c r="F154" s="654"/>
    </row>
    <row r="155" spans="5:6" ht="12">
      <c r="E155" s="654"/>
      <c r="F155" s="654"/>
    </row>
    <row r="156" spans="5:6" ht="12">
      <c r="E156" s="654"/>
      <c r="F156" s="654"/>
    </row>
    <row r="157" spans="5:6" ht="12">
      <c r="E157" s="654"/>
      <c r="F157" s="654"/>
    </row>
    <row r="158" spans="5:6" ht="12">
      <c r="E158" s="654"/>
      <c r="F158" s="654"/>
    </row>
    <row r="159" spans="5:6" ht="12">
      <c r="E159" s="654"/>
      <c r="F159" s="654"/>
    </row>
    <row r="160" spans="5:6" ht="12">
      <c r="E160" s="654"/>
      <c r="F160" s="654"/>
    </row>
    <row r="161" spans="5:6" ht="12">
      <c r="E161" s="654"/>
      <c r="F161" s="654"/>
    </row>
    <row r="162" spans="5:6" ht="12">
      <c r="E162" s="654"/>
      <c r="F162" s="654"/>
    </row>
    <row r="163" spans="5:6" ht="12">
      <c r="E163" s="654"/>
      <c r="F163" s="654"/>
    </row>
    <row r="164" spans="5:6" ht="12">
      <c r="E164" s="654"/>
      <c r="F164" s="654"/>
    </row>
    <row r="165" spans="5:6" ht="12">
      <c r="E165" s="654"/>
      <c r="F165" s="654"/>
    </row>
    <row r="166" spans="5:6" ht="12">
      <c r="E166" s="654"/>
      <c r="F166" s="654"/>
    </row>
    <row r="167" spans="5:6" ht="12">
      <c r="E167" s="654"/>
      <c r="F167" s="654"/>
    </row>
    <row r="168" spans="5:6" ht="12">
      <c r="E168" s="654"/>
      <c r="F168" s="654"/>
    </row>
    <row r="169" spans="5:6" ht="12">
      <c r="E169" s="654"/>
      <c r="F169" s="654"/>
    </row>
    <row r="170" spans="5:6" ht="12">
      <c r="E170" s="654"/>
      <c r="F170" s="654"/>
    </row>
    <row r="171" spans="5:6" ht="12">
      <c r="E171" s="654"/>
      <c r="F171" s="654"/>
    </row>
    <row r="172" spans="5:6" ht="12">
      <c r="E172" s="654"/>
      <c r="F172" s="654"/>
    </row>
  </sheetData>
  <sheetProtection selectLockedCells="1" selectUnlockedCells="1"/>
  <mergeCells count="20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3:J43"/>
    <mergeCell ref="K43:N43"/>
    <mergeCell ref="O43:R43"/>
    <mergeCell ref="P44:T4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:E12 H9:I16 K9:M9 O9:P16 L10:M16 E13:F15 D16:F16 E18:F19 H18:I19 L18:M18 O18:P19 D19:F19 K19:M19 D21:F21 H21:I24 K21:M21 O21:P24 E22:F24 L22:M24 D28:F31 H28:I31 K28:M31 O28:P31 D33:F37 H33:I37 K33:M37 O33:P37">
      <formula1>0</formula1>
      <formula2>9999999999999990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SKAYVER</dc:creator>
  <cp:keywords/>
  <dc:description/>
  <cp:lastModifiedBy>Ani Kamenova</cp:lastModifiedBy>
  <cp:lastPrinted>2014-04-30T12:35:53Z</cp:lastPrinted>
  <dcterms:created xsi:type="dcterms:W3CDTF">2006-10-28T06:50:15Z</dcterms:created>
  <dcterms:modified xsi:type="dcterms:W3CDTF">2014-10-24T14:20:51Z</dcterms:modified>
  <cp:category/>
  <cp:version/>
  <cp:contentType/>
  <cp:contentStatus/>
</cp:coreProperties>
</file>