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'Баланс'!$A$1:$I$77</definedName>
    <definedName name="_xlnm.Print_Area" localSheetId="1">'Отчет за всеобхв доход'!$A$1:$H$59</definedName>
    <definedName name="_xlnm.Print_Area" localSheetId="4">'СКапитал'!$A$1:$AG$57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'СКапитал'!$A$1:$AE$47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<sst xmlns="http://schemas.openxmlformats.org/spreadsheetml/2006/main" count="440" uniqueCount="362">
  <si>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</si>
  <si>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</si>
  <si>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</si>
  <si>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</si>
  <si>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</si>
  <si>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</si>
  <si>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</si>
  <si>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</si>
  <si>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</si>
  <si>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</si>
  <si>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</si>
  <si>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</si>
  <si>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</si>
  <si>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</si>
  <si>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</si>
  <si>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</si>
  <si>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</si>
  <si>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</si>
  <si>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</si>
  <si>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</si>
  <si>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</si>
  <si>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</si>
  <si>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</si>
  <si>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</si>
  <si>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</si>
  <si>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</si>
  <si>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</si>
  <si>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</si>
  <si>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</si>
  <si>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</si>
  <si>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</si>
  <si>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</si>
  <si>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</si>
  <si>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</si>
  <si>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</si>
  <si>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</si>
  <si>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</si>
  <si>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</si>
  <si>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</si>
  <si>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</si>
  <si>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</si>
  <si>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</si>
  <si>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</si>
  <si>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</si>
  <si>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</si>
  <si>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</si>
  <si>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</si>
  <si>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</si>
  <si>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</si>
  <si>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</si>
  <si>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</si>
  <si>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</si>
  <si>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</si>
  <si>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</si>
  <si>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</si>
  <si>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</si>
  <si>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</si>
  <si>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</si>
  <si>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</si>
  <si>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</si>
  <si>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</si>
  <si>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</si>
  <si>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</si>
  <si>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</si>
  <si>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</si>
  <si>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</si>
  <si>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</si>
  <si>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</si>
  <si>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</si>
  <si>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</si>
  <si>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</si>
  <si>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</si>
  <si>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</si>
  <si>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</si>
  <si>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</si>
  <si>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</si>
  <si>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</si>
  <si>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</si>
  <si>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</si>
  <si>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Преоценъчен резерв</t>
  </si>
  <si>
    <t>Резерв от хеджиране</t>
  </si>
  <si>
    <t>Финансови активи на разположение и за продажба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</si>
  <si>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</si>
  <si>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</si>
  <si>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</si>
  <si>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</si>
  <si>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</si>
  <si>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</si>
  <si>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</si>
  <si>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</si>
  <si>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</si>
  <si>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</si>
  <si>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</si>
  <si>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</si>
  <si>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</si>
  <si>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</si>
  <si>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</si>
  <si>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</si>
  <si>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</si>
  <si>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</si>
  <si>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</si>
  <si>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</si>
  <si>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</si>
  <si>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</si>
  <si>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</si>
  <si>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</si>
  <si>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</si>
  <si>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</si>
  <si>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</si>
  <si>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</si>
  <si>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</si>
  <si>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</si>
  <si>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</si>
  <si>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</si>
  <si>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</si>
  <si>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</si>
  <si>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</si>
  <si>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</si>
  <si>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</si>
  <si>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</si>
  <si>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</si>
  <si>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</si>
  <si>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</si>
  <si>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</si>
  <si>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</si>
  <si>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</si>
  <si>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</si>
  <si>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</si>
  <si>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</si>
  <si>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</si>
  <si>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</si>
  <si>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</si>
  <si>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</si>
  <si>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</si>
  <si>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</si>
  <si>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</si>
  <si>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</si>
  <si>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</si>
  <si>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</si>
  <si>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</si>
  <si>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</si>
  <si>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</si>
  <si>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</si>
  <si>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</si>
  <si>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</si>
  <si>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</si>
  <si>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</si>
  <si>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</si>
  <si>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</si>
  <si>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</si>
  <si>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</si>
  <si>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</si>
  <si>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</si>
  <si>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</si>
  <si>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</si>
  <si>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</si>
  <si>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</si>
  <si>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</si>
  <si>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</si>
  <si>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</si>
  <si>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</si>
  <si>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</si>
  <si>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</si>
  <si>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</si>
  <si>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</si>
  <si>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</si>
  <si>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</si>
  <si>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</si>
  <si>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</si>
  <si>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</si>
  <si>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</si>
  <si>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</si>
  <si>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</si>
  <si>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</si>
  <si>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</si>
  <si>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</si>
  <si>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</si>
  <si>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</si>
  <si>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</si>
  <si>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</si>
  <si>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</si>
  <si>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</si>
  <si>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</si>
  <si>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</si>
  <si>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</si>
  <si>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</si>
  <si>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</si>
  <si>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</si>
  <si>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</si>
  <si>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</si>
  <si>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</si>
  <si>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</si>
  <si>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</si>
  <si>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</si>
  <si>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</si>
  <si>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</si>
  <si>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</si>
  <si>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</si>
  <si>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</si>
  <si>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</si>
  <si>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</si>
  <si>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</si>
  <si>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</si>
  <si>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</si>
  <si>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</si>
  <si>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</si>
  <si>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</si>
  <si>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</si>
  <si>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</si>
  <si>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</si>
  <si>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</si>
  <si>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</si>
  <si>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</si>
  <si>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</si>
  <si>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</si>
  <si>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</si>
  <si>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</si>
  <si>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</si>
  <si>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</si>
  <si>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</si>
  <si>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</si>
  <si>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</si>
  <si>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</si>
  <si>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</si>
  <si>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</si>
  <si>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</si>
  <si>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</si>
  <si>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</si>
  <si>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</si>
  <si>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</si>
  <si>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</si>
  <si>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</si>
  <si>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 xml:space="preserve">Изпълнителен директор/ 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</si>
  <si>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</si>
  <si>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</si>
  <si>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</si>
  <si>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</si>
  <si>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</si>
  <si>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</si>
  <si>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</si>
  <si>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</si>
  <si>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</si>
  <si>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</si>
  <si>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</si>
  <si>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</si>
  <si>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</si>
  <si>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</si>
  <si>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</si>
  <si>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</si>
  <si>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</si>
  <si>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</si>
  <si>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</si>
  <si>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</si>
  <si>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</si>
  <si>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</si>
  <si>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</si>
  <si>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</si>
  <si>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</si>
  <si>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</si>
  <si>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</si>
  <si>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</si>
  <si>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</si>
  <si>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</si>
  <si>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</si>
  <si>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</si>
  <si>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</si>
  <si>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</si>
  <si>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</si>
  <si>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</si>
  <si>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>Плащания на персонала и за социално осигуряване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</si>
  <si>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</si>
  <si>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</si>
  <si>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</si>
  <si>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</si>
  <si>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</si>
  <si>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</si>
  <si>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</si>
  <si>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</si>
  <si>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</si>
  <si>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</si>
  <si>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</si>
  <si>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</si>
  <si>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</si>
  <si>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</si>
  <si>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</si>
  <si>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</si>
  <si>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</si>
  <si>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</si>
  <si>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</si>
  <si>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</si>
  <si>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</si>
  <si>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</si>
  <si>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</si>
  <si>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</si>
  <si>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</si>
  <si>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</si>
  <si>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</si>
  <si>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</si>
  <si>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</si>
  <si>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</si>
  <si>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</si>
  <si>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</si>
  <si>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</si>
  <si>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</si>
  <si>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</si>
  <si>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</si>
  <si>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</si>
  <si>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</si>
  <si>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</si>
  <si>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112/122</t>
  </si>
  <si>
    <t>122/112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</si>
  <si>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</si>
  <si>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</si>
  <si>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</si>
  <si>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</si>
  <si>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</si>
  <si>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</si>
  <si>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</si>
  <si>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</si>
  <si>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</si>
  <si>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</si>
  <si>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</si>
  <si>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</si>
  <si>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 xml:space="preserve">ОТЧЕТ ЗА ПАРИЧНИТЕ ПОТОЦИ 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</si>
  <si>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</si>
  <si>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</si>
  <si>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</si>
  <si>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</si>
  <si>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</si>
  <si>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</si>
  <si>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ОТЧЕТ ЗА ВСЕОБХВАТНИЯ ДОХОД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</si>
  <si>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</si>
  <si>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</si>
  <si>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</si>
  <si>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</si>
  <si>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</si>
  <si>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</si>
  <si>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</si>
  <si>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</si>
  <si>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</si>
  <si>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</si>
  <si>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</si>
  <si>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>Ант. Стойкова</t>
  </si>
  <si>
    <t xml:space="preserve">към 31 Декември 2012 година </t>
  </si>
  <si>
    <t>31.12.2012               BGN'000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</si>
  <si>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31 Декември</t>
    </r>
  </si>
  <si>
    <t>Бургас, 28.02.2013г.</t>
  </si>
  <si>
    <t>За периода към 31.12.2013г.</t>
  </si>
  <si>
    <t>Н. Милев</t>
  </si>
  <si>
    <t xml:space="preserve">                                                                                 / Н. Милев /</t>
  </si>
  <si>
    <t>Дата на съставяне:   24.01.2014г.</t>
  </si>
  <si>
    <t>за годината, завършваща на 31 Декември 2013 година</t>
  </si>
  <si>
    <t>31.12.2013               BGN'000</t>
  </si>
  <si>
    <t>Дата на съставяне: 24.01.2014г.</t>
  </si>
  <si>
    <t>Получени / (изплатени) търговски заеми</t>
  </si>
  <si>
    <t>Платени лихви и такси по заеми</t>
  </si>
  <si>
    <t xml:space="preserve">                                                                                 /Н. Милев/</t>
  </si>
  <si>
    <t>Изпълнителен директор:</t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</si>
  <si>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2012 </t>
    </r>
    <r>
      <rPr>
        <b/>
        <i/>
        <sz val="11"/>
        <color indexed="8"/>
        <rFont val="Times New Roman"/>
        <family val="1"/>
      </rPr>
      <t>година</t>
    </r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</si>
  <si>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2012 </t>
    </r>
    <r>
      <rPr>
        <b/>
        <sz val="11"/>
        <color indexed="8"/>
        <rFont val="Times New Roman"/>
        <family val="1"/>
      </rPr>
      <t>година</t>
    </r>
  </si>
  <si>
    <t>Промени в собствения капитал за 2013 година</t>
  </si>
  <si>
    <t>Салдо към 31 Декември 2013 година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</si>
</sst>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5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Arial"/>
      <family val="2"/>
    </font>
    <font>
      <i/>
      <sz val="11"/>
      <color indexed="8"/>
      <name val="Times New Roman Cyr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0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27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85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185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5" fontId="9" fillId="23" borderId="11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85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85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9" fillId="0" borderId="14" xfId="45" applyNumberFormat="1" applyFont="1" applyFill="1" applyBorder="1" applyAlignment="1" applyProtection="1">
      <alignment vertical="center"/>
      <protection/>
    </xf>
    <xf numFmtId="2" fontId="9" fillId="0" borderId="14" xfId="45" applyNumberFormat="1" applyFont="1" applyFill="1" applyBorder="1" applyAlignment="1" applyProtection="1">
      <alignment vertical="center"/>
      <protection/>
    </xf>
    <xf numFmtId="0" fontId="9" fillId="24" borderId="10" xfId="59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59" applyFont="1" applyFill="1">
      <alignment/>
      <protection/>
    </xf>
    <xf numFmtId="0" fontId="48" fillId="0" borderId="0" xfId="59" applyFont="1" applyFill="1" applyBorder="1" applyAlignment="1">
      <alignment horizontal="left" vertical="center" wrapText="1"/>
      <protection/>
    </xf>
    <xf numFmtId="0" fontId="48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wrapText="1"/>
      <protection/>
    </xf>
    <xf numFmtId="185" fontId="19" fillId="0" borderId="0" xfId="59" applyNumberFormat="1" applyFont="1" applyFill="1" applyBorder="1" applyAlignment="1">
      <alignment horizontal="right"/>
      <protection/>
    </xf>
    <xf numFmtId="185" fontId="19" fillId="0" borderId="0" xfId="59" applyNumberFormat="1" applyFont="1" applyFill="1" applyBorder="1" applyAlignment="1">
      <alignment horizont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185" fontId="19" fillId="0" borderId="0" xfId="59" applyNumberFormat="1" applyFont="1" applyFill="1" applyBorder="1" applyAlignment="1" quotePrefix="1">
      <alignment horizontal="right" vertical="center"/>
      <protection/>
    </xf>
    <xf numFmtId="185" fontId="17" fillId="23" borderId="11" xfId="65" applyNumberFormat="1" applyFont="1" applyFill="1" applyBorder="1" applyAlignment="1">
      <alignment horizontal="right" vertical="center"/>
      <protection/>
    </xf>
    <xf numFmtId="185" fontId="17" fillId="0" borderId="0" xfId="59" applyNumberFormat="1" applyFont="1" applyFill="1" applyBorder="1" applyAlignment="1">
      <alignment horizontal="center" wrapText="1"/>
      <protection/>
    </xf>
    <xf numFmtId="185" fontId="17" fillId="0" borderId="0" xfId="65" applyNumberFormat="1" applyFont="1" applyFill="1" applyBorder="1" applyAlignment="1">
      <alignment horizontal="right" vertical="center"/>
      <protection/>
    </xf>
    <xf numFmtId="185" fontId="28" fillId="0" borderId="0" xfId="59" applyNumberFormat="1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7" fillId="0" borderId="0" xfId="60" applyFont="1" applyFill="1" applyAlignment="1">
      <alignment vertical="center"/>
      <protection/>
    </xf>
    <xf numFmtId="185" fontId="17" fillId="23" borderId="15" xfId="65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left" vertical="center"/>
      <protection/>
    </xf>
    <xf numFmtId="185" fontId="19" fillId="0" borderId="0" xfId="59" applyNumberFormat="1" applyFont="1" applyFill="1" applyBorder="1" applyAlignment="1">
      <alignment horizontal="right" vertical="center"/>
      <protection/>
    </xf>
    <xf numFmtId="185" fontId="1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185" fontId="17" fillId="0" borderId="0" xfId="65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59" applyFont="1" applyFill="1">
      <alignment/>
      <protection/>
    </xf>
    <xf numFmtId="185" fontId="19" fillId="0" borderId="0" xfId="59" applyNumberFormat="1" applyFont="1" applyFill="1">
      <alignment/>
      <protection/>
    </xf>
    <xf numFmtId="0" fontId="49" fillId="0" borderId="0" xfId="59" applyFont="1" applyFill="1" applyBorder="1" applyAlignment="1">
      <alignment horizontal="center" wrapText="1"/>
      <protection/>
    </xf>
    <xf numFmtId="185" fontId="49" fillId="0" borderId="0" xfId="59" applyNumberFormat="1" applyFont="1" applyFill="1" applyBorder="1" applyAlignment="1">
      <alignment horizontal="right"/>
      <protection/>
    </xf>
    <xf numFmtId="185" fontId="49" fillId="0" borderId="0" xfId="59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0" applyFont="1" applyFill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center" wrapText="1"/>
      <protection/>
    </xf>
    <xf numFmtId="185" fontId="46" fillId="0" borderId="0" xfId="65" applyNumberFormat="1" applyFont="1" applyFill="1" applyBorder="1" applyAlignment="1">
      <alignment vertical="center"/>
      <protection/>
    </xf>
    <xf numFmtId="185" fontId="46" fillId="0" borderId="0" xfId="59" applyNumberFormat="1" applyFont="1" applyFill="1" applyBorder="1" applyAlignment="1">
      <alignment horizontal="center" wrapText="1"/>
      <protection/>
    </xf>
    <xf numFmtId="185" fontId="46" fillId="23" borderId="10" xfId="65" applyNumberFormat="1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185" fontId="46" fillId="23" borderId="15" xfId="65" applyNumberFormat="1" applyFont="1" applyFill="1" applyBorder="1" applyAlignment="1">
      <alignment vertical="center"/>
      <protection/>
    </xf>
    <xf numFmtId="0" fontId="48" fillId="0" borderId="0" xfId="59" applyFont="1" applyFill="1" applyBorder="1" applyAlignment="1">
      <alignment horizontal="center" wrapText="1"/>
      <protection/>
    </xf>
    <xf numFmtId="187" fontId="48" fillId="0" borderId="0" xfId="45" applyFont="1" applyFill="1" applyBorder="1" applyAlignment="1">
      <alignment horizontal="right"/>
    </xf>
    <xf numFmtId="0" fontId="50" fillId="0" borderId="0" xfId="68" applyFont="1" applyFill="1" applyBorder="1" applyAlignment="1">
      <alignment horizontal="left"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horizontal="center"/>
      <protection/>
    </xf>
    <xf numFmtId="207" fontId="48" fillId="0" borderId="0" xfId="59" applyNumberFormat="1" applyFont="1" applyFill="1" applyBorder="1">
      <alignment/>
      <protection/>
    </xf>
    <xf numFmtId="0" fontId="51" fillId="0" borderId="0" xfId="59" applyFont="1" applyFill="1">
      <alignment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59" applyFont="1" applyFill="1" applyBorder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187" fontId="17" fillId="24" borderId="10" xfId="42" applyFont="1" applyFill="1" applyBorder="1" applyAlignment="1">
      <alignment horizontal="left" vertical="center"/>
    </xf>
    <xf numFmtId="187" fontId="17" fillId="0" borderId="10" xfId="42" applyFont="1" applyFill="1" applyBorder="1" applyAlignment="1">
      <alignment horizontal="left" vertical="center"/>
    </xf>
    <xf numFmtId="187" fontId="19" fillId="0" borderId="10" xfId="4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4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201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23" borderId="13" xfId="0" applyNumberFormat="1" applyFont="1" applyFill="1" applyBorder="1" applyAlignment="1">
      <alignment horizontal="right"/>
    </xf>
    <xf numFmtId="201" fontId="19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2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42" applyNumberFormat="1" applyFont="1" applyFill="1" applyBorder="1" applyAlignment="1">
      <alignment/>
    </xf>
    <xf numFmtId="0" fontId="28" fillId="0" borderId="16" xfId="0" applyFont="1" applyBorder="1" applyAlignment="1">
      <alignment vertical="top" wrapText="1"/>
    </xf>
    <xf numFmtId="0" fontId="19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65" applyFont="1" applyFill="1" applyAlignment="1">
      <alignment vertical="center"/>
      <protection/>
    </xf>
    <xf numFmtId="0" fontId="49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42" applyNumberFormat="1" applyFont="1" applyFill="1" applyBorder="1" applyAlignment="1">
      <alignment horizontal="right"/>
    </xf>
    <xf numFmtId="1" fontId="4" fillId="0" borderId="0" xfId="61" applyNumberFormat="1" applyFont="1" applyFill="1" applyAlignment="1">
      <alignment horizontal="right"/>
      <protection/>
    </xf>
    <xf numFmtId="0" fontId="15" fillId="0" borderId="0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 wrapText="1"/>
      <protection/>
    </xf>
    <xf numFmtId="0" fontId="9" fillId="0" borderId="12" xfId="62" applyFont="1" applyFill="1" applyBorder="1" applyAlignment="1" applyProtection="1">
      <alignment vertical="center" wrapText="1"/>
      <protection/>
    </xf>
    <xf numFmtId="0" fontId="10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59" applyFont="1" applyFill="1" applyBorder="1" applyAlignment="1">
      <alignment vertical="center" wrapText="1"/>
      <protection/>
    </xf>
    <xf numFmtId="0" fontId="23" fillId="0" borderId="0" xfId="59" applyFont="1" applyFill="1" applyBorder="1" applyAlignment="1">
      <alignment/>
      <protection/>
    </xf>
    <xf numFmtId="201" fontId="9" fillId="22" borderId="10" xfId="45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center"/>
    </xf>
    <xf numFmtId="0" fontId="53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51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185" fontId="17" fillId="0" borderId="0" xfId="59" applyNumberFormat="1" applyFont="1" applyFill="1" applyBorder="1" applyAlignment="1">
      <alignment horizontal="center" vertical="center" wrapText="1"/>
      <protection/>
    </xf>
    <xf numFmtId="0" fontId="17" fillId="24" borderId="0" xfId="59" applyFont="1" applyFill="1" applyBorder="1" applyAlignment="1">
      <alignment horizontal="left" vertical="center" wrapText="1"/>
      <protection/>
    </xf>
    <xf numFmtId="0" fontId="47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  <xf numFmtId="0" fontId="51" fillId="0" borderId="0" xfId="0" applyFont="1" applyFill="1" applyAlignment="1">
      <alignment/>
    </xf>
    <xf numFmtId="0" fontId="56" fillId="0" borderId="0" xfId="59" applyFont="1" applyFill="1">
      <alignment/>
      <protection/>
    </xf>
    <xf numFmtId="0" fontId="57" fillId="0" borderId="0" xfId="69" applyFont="1" applyFill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3">
      <selection activeCell="C42" sqref="C42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142</v>
      </c>
      <c r="C1" s="25"/>
      <c r="D1" s="25"/>
      <c r="E1" s="26" t="s">
        <v>311</v>
      </c>
      <c r="F1" s="26" t="s">
        <v>231</v>
      </c>
      <c r="G1" s="25"/>
      <c r="H1" s="25"/>
      <c r="I1" s="25"/>
    </row>
    <row r="2" spans="1:9" ht="18.75">
      <c r="A2" s="286" t="s">
        <v>1</v>
      </c>
      <c r="B2" s="286"/>
      <c r="C2" s="286"/>
      <c r="D2" s="286"/>
      <c r="E2" s="286"/>
      <c r="F2" s="286"/>
      <c r="G2" s="286"/>
      <c r="H2" s="286"/>
      <c r="I2" s="286"/>
    </row>
    <row r="3" spans="1:9" ht="18.75">
      <c r="A3" s="284" t="s">
        <v>313</v>
      </c>
      <c r="B3" s="284"/>
      <c r="C3" s="284"/>
      <c r="D3" s="284"/>
      <c r="E3" s="284"/>
      <c r="F3" s="284"/>
      <c r="G3" s="284"/>
      <c r="H3" s="284"/>
      <c r="I3" s="284"/>
    </row>
    <row r="4" ht="12.75"/>
    <row r="5" spans="1:10" ht="18.75">
      <c r="A5" s="28"/>
      <c r="B5" s="28" t="s">
        <v>288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287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284</v>
      </c>
      <c r="E16" s="34"/>
      <c r="F16" s="35"/>
      <c r="G16" s="35"/>
      <c r="H16" s="36"/>
    </row>
    <row r="17" spans="2:10" ht="18.75">
      <c r="B17" s="28" t="s">
        <v>285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5" t="s">
        <v>326</v>
      </c>
      <c r="B19" s="285"/>
      <c r="C19" s="285"/>
      <c r="D19" s="285"/>
      <c r="E19" s="285"/>
      <c r="F19" s="285"/>
      <c r="G19" s="285"/>
      <c r="H19" s="285"/>
      <c r="I19" s="285"/>
      <c r="J19" s="31"/>
    </row>
    <row r="20" spans="1:10" ht="18.75">
      <c r="A20" s="284" t="s">
        <v>347</v>
      </c>
      <c r="B20" s="284"/>
      <c r="C20" s="284"/>
      <c r="D20" s="284"/>
      <c r="E20" s="284"/>
      <c r="F20" s="284"/>
      <c r="G20" s="284"/>
      <c r="H20" s="284"/>
      <c r="I20" s="284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286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144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145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232</v>
      </c>
      <c r="B41" s="28"/>
      <c r="D41" s="39"/>
      <c r="F41" s="35"/>
      <c r="G41" s="28" t="s">
        <v>312</v>
      </c>
      <c r="H41" s="41"/>
    </row>
    <row r="42" spans="1:8" ht="18.75">
      <c r="A42" s="28" t="s">
        <v>348</v>
      </c>
      <c r="B42" s="28"/>
      <c r="D42" s="39"/>
      <c r="F42" s="35"/>
      <c r="G42" s="28" t="s">
        <v>342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143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4" t="s">
        <v>346</v>
      </c>
      <c r="B50" s="284"/>
      <c r="C50" s="284"/>
      <c r="D50" s="284"/>
      <c r="E50" s="284"/>
      <c r="F50" s="284"/>
      <c r="G50" s="284"/>
      <c r="H50" s="284"/>
      <c r="I50" s="284"/>
      <c r="J50" s="284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80" zoomScalePageLayoutView="0" workbookViewId="0" topLeftCell="A1">
      <selection activeCell="E5" sqref="E5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5" t="s">
        <v>311</v>
      </c>
      <c r="B1" s="236" t="s">
        <v>231</v>
      </c>
      <c r="C1" s="237"/>
      <c r="D1" s="237"/>
      <c r="E1" s="237"/>
      <c r="F1" s="9"/>
      <c r="G1" s="10"/>
      <c r="H1" s="11"/>
    </row>
    <row r="2" spans="1:8" s="1" customFormat="1" ht="33" customHeight="1">
      <c r="A2" s="238" t="s">
        <v>330</v>
      </c>
      <c r="B2" s="238" t="s">
        <v>283</v>
      </c>
      <c r="C2" s="239"/>
      <c r="D2" s="239"/>
      <c r="E2" s="239"/>
      <c r="F2" s="12"/>
      <c r="G2" s="12"/>
      <c r="H2" s="23" t="s">
        <v>249</v>
      </c>
    </row>
    <row r="3" spans="1:8" ht="15.75">
      <c r="A3" s="240" t="s">
        <v>351</v>
      </c>
      <c r="B3" s="240" t="s">
        <v>88</v>
      </c>
      <c r="C3" s="239"/>
      <c r="D3" s="239"/>
      <c r="E3" s="234"/>
      <c r="F3" s="12"/>
      <c r="G3" s="12"/>
      <c r="H3" s="1" t="s">
        <v>243</v>
      </c>
    </row>
    <row r="4" spans="1:7" ht="15.75">
      <c r="A4" s="240"/>
      <c r="B4" s="240"/>
      <c r="C4" s="241"/>
      <c r="D4" s="241"/>
      <c r="E4" s="242"/>
      <c r="F4" s="14"/>
      <c r="G4" s="12"/>
    </row>
    <row r="5" spans="1:7" ht="15" customHeight="1">
      <c r="A5" s="243"/>
      <c r="B5" s="243"/>
      <c r="C5" s="288" t="s">
        <v>2</v>
      </c>
      <c r="D5" s="263">
        <v>41639</v>
      </c>
      <c r="E5" s="263">
        <v>41274</v>
      </c>
      <c r="F5" s="15"/>
      <c r="G5" s="16"/>
    </row>
    <row r="6" spans="1:7" ht="15.75">
      <c r="A6" s="243"/>
      <c r="B6" s="245"/>
      <c r="C6" s="288"/>
      <c r="D6" s="244"/>
      <c r="E6" s="244"/>
      <c r="F6" s="15"/>
      <c r="G6" s="17"/>
    </row>
    <row r="7" spans="1:7" ht="15.75">
      <c r="A7" s="246"/>
      <c r="B7" s="246"/>
      <c r="C7" s="233"/>
      <c r="D7" s="233"/>
      <c r="E7" s="233"/>
      <c r="G7" s="19"/>
    </row>
    <row r="8" spans="1:5" ht="15" customHeight="1">
      <c r="A8" s="243" t="s">
        <v>3</v>
      </c>
      <c r="B8" s="243" t="s">
        <v>84</v>
      </c>
      <c r="C8" s="233"/>
      <c r="D8" s="265">
        <v>881</v>
      </c>
      <c r="E8" s="265">
        <v>5011</v>
      </c>
    </row>
    <row r="9" spans="1:8" ht="15.75">
      <c r="A9" s="243" t="s">
        <v>281</v>
      </c>
      <c r="B9" s="243" t="s">
        <v>103</v>
      </c>
      <c r="C9" s="233"/>
      <c r="D9" s="280"/>
      <c r="E9" s="280"/>
      <c r="H9" s="20" t="s">
        <v>234</v>
      </c>
    </row>
    <row r="10" spans="1:8" ht="15.75">
      <c r="A10" s="232" t="s">
        <v>320</v>
      </c>
      <c r="B10" s="243"/>
      <c r="C10" s="233"/>
      <c r="D10" s="247"/>
      <c r="E10" s="247"/>
      <c r="H10" s="20"/>
    </row>
    <row r="11" spans="1:8" ht="15.75">
      <c r="A11" s="232" t="s">
        <v>319</v>
      </c>
      <c r="B11" s="243"/>
      <c r="C11" s="233"/>
      <c r="D11" s="247">
        <v>-67</v>
      </c>
      <c r="E11" s="247">
        <v>-81</v>
      </c>
      <c r="H11" s="20"/>
    </row>
    <row r="12" spans="1:6" ht="31.5">
      <c r="A12" s="248" t="s">
        <v>7</v>
      </c>
      <c r="B12" s="243" t="s">
        <v>98</v>
      </c>
      <c r="C12" s="233"/>
      <c r="D12" s="247">
        <v>21</v>
      </c>
      <c r="E12" s="247">
        <v>-3949</v>
      </c>
      <c r="F12" s="18">
        <v>0</v>
      </c>
    </row>
    <row r="13" spans="1:8" ht="18" customHeight="1">
      <c r="A13" s="248" t="s">
        <v>252</v>
      </c>
      <c r="B13" s="243" t="s">
        <v>99</v>
      </c>
      <c r="C13" s="233"/>
      <c r="D13" s="247"/>
      <c r="E13" s="247"/>
      <c r="H13" s="2" t="s">
        <v>251</v>
      </c>
    </row>
    <row r="14" spans="1:5" ht="15.75">
      <c r="A14" s="243" t="s">
        <v>253</v>
      </c>
      <c r="B14" s="243" t="s">
        <v>100</v>
      </c>
      <c r="C14" s="233"/>
      <c r="D14" s="247">
        <v>-60</v>
      </c>
      <c r="E14" s="247">
        <v>-60</v>
      </c>
    </row>
    <row r="15" spans="1:5" ht="15.75">
      <c r="A15" s="243" t="s">
        <v>8</v>
      </c>
      <c r="B15" s="243" t="s">
        <v>105</v>
      </c>
      <c r="C15" s="233"/>
      <c r="D15" s="247">
        <v>-913</v>
      </c>
      <c r="E15" s="247">
        <v>-1203</v>
      </c>
    </row>
    <row r="16" spans="1:5" ht="15.75">
      <c r="A16" s="243" t="s">
        <v>9</v>
      </c>
      <c r="B16" s="243" t="s">
        <v>104</v>
      </c>
      <c r="C16" s="233"/>
      <c r="D16" s="247">
        <v>-206</v>
      </c>
      <c r="E16" s="247">
        <v>-311</v>
      </c>
    </row>
    <row r="17" spans="1:5" ht="15.75">
      <c r="A17" s="243" t="s">
        <v>10</v>
      </c>
      <c r="B17" s="243" t="s">
        <v>101</v>
      </c>
      <c r="C17" s="233"/>
      <c r="D17" s="247">
        <v>-64</v>
      </c>
      <c r="E17" s="247">
        <v>-637</v>
      </c>
    </row>
    <row r="18" spans="1:8" ht="15.75">
      <c r="A18" s="243" t="s">
        <v>233</v>
      </c>
      <c r="B18" s="243" t="s">
        <v>102</v>
      </c>
      <c r="C18" s="233"/>
      <c r="D18" s="247">
        <v>-238</v>
      </c>
      <c r="E18" s="247">
        <v>-1028</v>
      </c>
      <c r="H18" s="20" t="s">
        <v>234</v>
      </c>
    </row>
    <row r="19" spans="1:8" ht="30">
      <c r="A19" s="238" t="s">
        <v>199</v>
      </c>
      <c r="B19" s="238" t="s">
        <v>85</v>
      </c>
      <c r="C19" s="233"/>
      <c r="D19" s="249">
        <f>SUM(D8:D18)</f>
        <v>-646</v>
      </c>
      <c r="E19" s="249">
        <f>SUM(E8:E18)</f>
        <v>-2258</v>
      </c>
      <c r="F19" s="2"/>
      <c r="H19" s="20" t="s">
        <v>306</v>
      </c>
    </row>
    <row r="20" spans="1:8" ht="15.75">
      <c r="A20" s="232"/>
      <c r="B20" s="232"/>
      <c r="C20" s="233"/>
      <c r="D20" s="233"/>
      <c r="E20" s="233"/>
      <c r="F20" s="2"/>
      <c r="H20" s="20"/>
    </row>
    <row r="21" spans="1:6" ht="15.75">
      <c r="A21" s="248" t="s">
        <v>235</v>
      </c>
      <c r="B21" s="248" t="s">
        <v>277</v>
      </c>
      <c r="C21" s="233"/>
      <c r="D21" s="265">
        <v>44</v>
      </c>
      <c r="E21" s="265">
        <v>53</v>
      </c>
      <c r="F21" s="19"/>
    </row>
    <row r="22" spans="1:5" ht="17.25" customHeight="1">
      <c r="A22" s="248" t="s">
        <v>236</v>
      </c>
      <c r="B22" s="248" t="s">
        <v>278</v>
      </c>
      <c r="C22" s="233"/>
      <c r="D22" s="266">
        <v>-837</v>
      </c>
      <c r="E22" s="266">
        <v>-517</v>
      </c>
    </row>
    <row r="23" spans="1:8" ht="15.75">
      <c r="A23" s="238" t="s">
        <v>202</v>
      </c>
      <c r="B23" s="238" t="s">
        <v>200</v>
      </c>
      <c r="C23" s="233"/>
      <c r="D23" s="250">
        <f>SUM(D21:D22)</f>
        <v>-793</v>
      </c>
      <c r="E23" s="250">
        <f>SUM(E21:E22)</f>
        <v>-464</v>
      </c>
      <c r="H23" s="287"/>
    </row>
    <row r="24" spans="1:8" ht="15.75">
      <c r="A24" s="238"/>
      <c r="B24" s="238"/>
      <c r="C24" s="233"/>
      <c r="D24" s="233"/>
      <c r="E24" s="233"/>
      <c r="H24" s="287"/>
    </row>
    <row r="25" spans="1:8" ht="18.75" customHeight="1">
      <c r="A25" s="243" t="s">
        <v>5</v>
      </c>
      <c r="B25" s="243" t="s">
        <v>86</v>
      </c>
      <c r="C25" s="233"/>
      <c r="D25" s="233"/>
      <c r="E25" s="233"/>
      <c r="F25" s="19"/>
      <c r="H25" s="20"/>
    </row>
    <row r="26" spans="1:8" ht="15.75">
      <c r="A26" s="232"/>
      <c r="B26" s="232"/>
      <c r="C26" s="233"/>
      <c r="D26" s="233"/>
      <c r="E26" s="233"/>
      <c r="H26" s="20"/>
    </row>
    <row r="27" spans="1:8" ht="15.75">
      <c r="A27" s="238" t="s">
        <v>244</v>
      </c>
      <c r="B27" s="238" t="s">
        <v>226</v>
      </c>
      <c r="C27" s="233"/>
      <c r="D27" s="250">
        <f>D19+D23</f>
        <v>-1439</v>
      </c>
      <c r="E27" s="250">
        <f>E19+E23</f>
        <v>-2722</v>
      </c>
      <c r="H27" s="20" t="s">
        <v>250</v>
      </c>
    </row>
    <row r="28" spans="1:5" ht="15.75">
      <c r="A28" s="243" t="s">
        <v>245</v>
      </c>
      <c r="B28" s="243" t="s">
        <v>227</v>
      </c>
      <c r="C28" s="233"/>
      <c r="D28" s="251"/>
      <c r="E28" s="251"/>
    </row>
    <row r="29" spans="1:6" ht="15.75">
      <c r="A29" s="238" t="s">
        <v>6</v>
      </c>
      <c r="B29" s="238" t="s">
        <v>87</v>
      </c>
      <c r="C29" s="233"/>
      <c r="D29" s="250">
        <f>D19+D23</f>
        <v>-1439</v>
      </c>
      <c r="E29" s="250">
        <f>E19+E23</f>
        <v>-2722</v>
      </c>
      <c r="F29" s="19"/>
    </row>
    <row r="30" spans="1:5" ht="15.75">
      <c r="A30" s="243" t="s">
        <v>237</v>
      </c>
      <c r="B30" s="248" t="s">
        <v>228</v>
      </c>
      <c r="C30" s="233"/>
      <c r="D30" s="233"/>
      <c r="E30" s="233"/>
    </row>
    <row r="31" spans="1:8" ht="16.5" thickBot="1">
      <c r="A31" s="240" t="s">
        <v>224</v>
      </c>
      <c r="B31" s="240" t="s">
        <v>225</v>
      </c>
      <c r="C31" s="252"/>
      <c r="D31" s="253">
        <f>D19+D23</f>
        <v>-1439</v>
      </c>
      <c r="E31" s="253">
        <f>E19+E23</f>
        <v>-2722</v>
      </c>
      <c r="F31" s="19"/>
      <c r="G31" s="19"/>
      <c r="H31" s="20" t="s">
        <v>238</v>
      </c>
    </row>
    <row r="32" spans="1:8" ht="16.5" thickTop="1">
      <c r="A32" s="240"/>
      <c r="B32" s="240"/>
      <c r="C32" s="252"/>
      <c r="D32" s="252"/>
      <c r="E32" s="252"/>
      <c r="G32" s="19"/>
      <c r="H32" s="1"/>
    </row>
    <row r="33" spans="1:7" ht="15.75">
      <c r="A33" s="240" t="s">
        <v>331</v>
      </c>
      <c r="B33" s="240" t="s">
        <v>89</v>
      </c>
      <c r="C33" s="252"/>
      <c r="D33" s="254"/>
      <c r="E33" s="254"/>
      <c r="F33" s="21"/>
      <c r="G33" s="19"/>
    </row>
    <row r="34" spans="1:7" ht="15.75" customHeight="1">
      <c r="A34" s="248" t="s">
        <v>11</v>
      </c>
      <c r="B34" s="248" t="s">
        <v>90</v>
      </c>
      <c r="C34" s="233"/>
      <c r="D34" s="255"/>
      <c r="E34" s="255"/>
      <c r="F34" s="19"/>
      <c r="G34" s="19"/>
    </row>
    <row r="35" spans="1:8" ht="18.75" customHeight="1">
      <c r="A35" s="248" t="s">
        <v>201</v>
      </c>
      <c r="B35" s="248" t="s">
        <v>91</v>
      </c>
      <c r="C35" s="233"/>
      <c r="D35" s="255"/>
      <c r="E35" s="255"/>
      <c r="F35" s="21"/>
      <c r="G35" s="19"/>
      <c r="H35" s="2" t="s">
        <v>248</v>
      </c>
    </row>
    <row r="36" spans="1:8" ht="24" customHeight="1">
      <c r="A36" s="248" t="s">
        <v>276</v>
      </c>
      <c r="B36" s="248" t="s">
        <v>279</v>
      </c>
      <c r="C36" s="233"/>
      <c r="D36" s="255"/>
      <c r="E36" s="255"/>
      <c r="F36" s="22"/>
      <c r="H36" s="2" t="s">
        <v>300</v>
      </c>
    </row>
    <row r="37" spans="1:6" ht="31.5">
      <c r="A37" s="248" t="s">
        <v>239</v>
      </c>
      <c r="B37" s="248" t="s">
        <v>92</v>
      </c>
      <c r="C37" s="233"/>
      <c r="D37" s="255"/>
      <c r="E37" s="255"/>
      <c r="F37" s="22"/>
    </row>
    <row r="38" spans="1:6" ht="31.5">
      <c r="A38" s="248" t="s">
        <v>240</v>
      </c>
      <c r="B38" s="248" t="s">
        <v>93</v>
      </c>
      <c r="C38" s="233"/>
      <c r="D38" s="255"/>
      <c r="E38" s="255"/>
      <c r="F38" s="22"/>
    </row>
    <row r="39" spans="1:8" ht="32.25" customHeight="1">
      <c r="A39" s="248" t="s">
        <v>332</v>
      </c>
      <c r="B39" s="248" t="s">
        <v>94</v>
      </c>
      <c r="C39" s="233"/>
      <c r="D39" s="255"/>
      <c r="E39" s="255"/>
      <c r="F39" s="22"/>
      <c r="H39" s="2" t="s">
        <v>242</v>
      </c>
    </row>
    <row r="40" spans="1:8" ht="31.5">
      <c r="A40" s="248" t="s">
        <v>333</v>
      </c>
      <c r="B40" s="248" t="s">
        <v>95</v>
      </c>
      <c r="C40" s="233"/>
      <c r="D40" s="255"/>
      <c r="E40" s="255"/>
      <c r="F40" s="22"/>
      <c r="H40" s="2" t="s">
        <v>241</v>
      </c>
    </row>
    <row r="41" spans="1:6" ht="31.5">
      <c r="A41" s="238" t="s">
        <v>334</v>
      </c>
      <c r="B41" s="240" t="s">
        <v>96</v>
      </c>
      <c r="C41" s="233"/>
      <c r="D41" s="250">
        <v>0</v>
      </c>
      <c r="E41" s="250">
        <v>0</v>
      </c>
      <c r="F41" s="22"/>
    </row>
    <row r="42" spans="1:6" ht="15.75">
      <c r="A42" s="240"/>
      <c r="B42" s="240"/>
      <c r="C42" s="233"/>
      <c r="D42" s="255"/>
      <c r="E42" s="255"/>
      <c r="F42" s="22"/>
    </row>
    <row r="43" spans="1:5" ht="29.25" customHeight="1" thickBot="1">
      <c r="A43" s="238" t="s">
        <v>299</v>
      </c>
      <c r="B43" s="240" t="s">
        <v>97</v>
      </c>
      <c r="C43" s="233"/>
      <c r="D43" s="253">
        <f>D31</f>
        <v>-1439</v>
      </c>
      <c r="E43" s="253">
        <f>E31</f>
        <v>-2722</v>
      </c>
    </row>
    <row r="44" spans="1:6" ht="16.5" thickTop="1">
      <c r="A44" s="240"/>
      <c r="B44" s="240"/>
      <c r="C44" s="233"/>
      <c r="D44" s="255"/>
      <c r="E44" s="255"/>
      <c r="F44" s="22"/>
    </row>
    <row r="45" spans="1:6" ht="16.5" thickBot="1">
      <c r="A45" s="240"/>
      <c r="B45" s="240"/>
      <c r="C45" s="233"/>
      <c r="D45" s="255"/>
      <c r="E45" s="255"/>
      <c r="F45" s="21"/>
    </row>
    <row r="46" spans="1:6" ht="15.75">
      <c r="A46" s="257" t="s">
        <v>316</v>
      </c>
      <c r="B46" s="258">
        <v>23</v>
      </c>
      <c r="C46" s="232"/>
      <c r="D46" s="259">
        <v>0</v>
      </c>
      <c r="E46" s="259">
        <v>0</v>
      </c>
      <c r="F46" s="21"/>
    </row>
    <row r="47" spans="1:6" ht="15.75">
      <c r="A47" s="260" t="s">
        <v>317</v>
      </c>
      <c r="B47" s="258"/>
      <c r="C47" s="232"/>
      <c r="D47" s="259">
        <v>0</v>
      </c>
      <c r="E47" s="259">
        <v>0</v>
      </c>
      <c r="F47" s="21"/>
    </row>
    <row r="48" spans="1:8" ht="14.25" customHeight="1">
      <c r="A48" s="261"/>
      <c r="B48" s="258"/>
      <c r="C48" s="232"/>
      <c r="D48" s="259"/>
      <c r="E48" s="259"/>
      <c r="F48" s="21"/>
      <c r="H48" s="2" t="s">
        <v>247</v>
      </c>
    </row>
    <row r="49" spans="1:6" ht="14.25" customHeight="1">
      <c r="A49" s="262"/>
      <c r="B49" s="262"/>
      <c r="C49" s="233"/>
      <c r="D49" s="255"/>
      <c r="E49" s="256"/>
      <c r="F49" s="21"/>
    </row>
    <row r="50" spans="1:6" ht="14.25" customHeight="1">
      <c r="A50" s="229" t="s">
        <v>325</v>
      </c>
      <c r="B50" s="229"/>
      <c r="C50" s="252"/>
      <c r="D50" s="252"/>
      <c r="E50" s="234"/>
      <c r="F50" s="21"/>
    </row>
    <row r="51" spans="1:6" ht="14.25" customHeight="1">
      <c r="A51" s="229"/>
      <c r="B51" s="229" t="s">
        <v>295</v>
      </c>
      <c r="C51" s="252"/>
      <c r="D51" s="252"/>
      <c r="E51" s="234"/>
      <c r="F51" s="22"/>
    </row>
    <row r="52" spans="1:5" ht="14.25" customHeight="1">
      <c r="A52" s="246" t="s">
        <v>314</v>
      </c>
      <c r="B52" s="246" t="s">
        <v>282</v>
      </c>
      <c r="C52" s="252"/>
      <c r="D52" s="252"/>
      <c r="E52" s="234"/>
    </row>
    <row r="53" spans="1:5" ht="14.25" customHeight="1">
      <c r="A53" s="229" t="s">
        <v>349</v>
      </c>
      <c r="B53" s="232"/>
      <c r="C53" s="252"/>
      <c r="D53" s="252"/>
      <c r="E53" s="234"/>
    </row>
    <row r="54" spans="1:5" ht="14.25" customHeight="1">
      <c r="A54" s="232"/>
      <c r="B54" s="232"/>
      <c r="C54" s="233"/>
      <c r="D54" s="233"/>
      <c r="E54" s="234"/>
    </row>
    <row r="55" spans="1:5" ht="14.25" customHeight="1">
      <c r="A55" s="231" t="s">
        <v>315</v>
      </c>
      <c r="B55" s="231" t="s">
        <v>146</v>
      </c>
      <c r="C55" s="233"/>
      <c r="D55" s="233"/>
      <c r="E55" s="234"/>
    </row>
    <row r="56" spans="1:5" ht="15.75">
      <c r="A56" s="229" t="s">
        <v>341</v>
      </c>
      <c r="B56" s="232"/>
      <c r="C56" s="233"/>
      <c r="D56" s="233"/>
      <c r="E56" s="234"/>
    </row>
    <row r="57" spans="1:5" ht="15.75">
      <c r="A57" s="300" t="s">
        <v>350</v>
      </c>
      <c r="B57" s="232"/>
      <c r="C57" s="233"/>
      <c r="D57" s="233"/>
      <c r="E57" s="234"/>
    </row>
    <row r="58" spans="1:5" ht="15.75">
      <c r="A58" s="232"/>
      <c r="B58" s="232"/>
      <c r="C58" s="233"/>
      <c r="D58" s="233"/>
      <c r="E58" s="234"/>
    </row>
  </sheetData>
  <sheetProtection/>
  <mergeCells count="2">
    <mergeCell ref="H23:H24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20">
      <selection activeCell="A79" sqref="A79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70" t="s">
        <v>311</v>
      </c>
      <c r="B1" s="171" t="s">
        <v>231</v>
      </c>
      <c r="C1" s="172"/>
      <c r="D1" s="172"/>
      <c r="E1" s="172"/>
      <c r="F1" s="172"/>
      <c r="G1" s="173"/>
      <c r="I1" s="169" t="s">
        <v>249</v>
      </c>
    </row>
    <row r="2" spans="1:9" ht="15.75">
      <c r="A2" s="174" t="s">
        <v>307</v>
      </c>
      <c r="B2" s="175" t="s">
        <v>141</v>
      </c>
      <c r="C2" s="176"/>
      <c r="D2" s="177"/>
      <c r="E2" s="176"/>
      <c r="F2" s="176"/>
      <c r="G2" s="174"/>
      <c r="I2" s="52" t="s">
        <v>254</v>
      </c>
    </row>
    <row r="3" spans="1:9" ht="15.75">
      <c r="A3" s="174" t="s">
        <v>343</v>
      </c>
      <c r="B3" s="175" t="s">
        <v>106</v>
      </c>
      <c r="C3" s="178"/>
      <c r="D3" s="178"/>
      <c r="E3" s="178"/>
      <c r="F3" s="178"/>
      <c r="G3" s="179"/>
      <c r="I3" s="53" t="s">
        <v>255</v>
      </c>
    </row>
    <row r="4" spans="1:7" ht="29.25" customHeight="1">
      <c r="A4" s="180"/>
      <c r="B4" s="180"/>
      <c r="C4" s="181"/>
      <c r="D4" s="290" t="s">
        <v>2</v>
      </c>
      <c r="E4" s="291" t="s">
        <v>352</v>
      </c>
      <c r="F4" s="181"/>
      <c r="G4" s="291" t="s">
        <v>344</v>
      </c>
    </row>
    <row r="5" spans="1:7" ht="14.25" customHeight="1">
      <c r="A5" s="177"/>
      <c r="B5" s="175"/>
      <c r="C5" s="181"/>
      <c r="D5" s="290"/>
      <c r="E5" s="291"/>
      <c r="F5" s="181"/>
      <c r="G5" s="291"/>
    </row>
    <row r="6" spans="1:7" s="54" customFormat="1" ht="15.75">
      <c r="A6" s="182" t="s">
        <v>12</v>
      </c>
      <c r="B6" s="182" t="s">
        <v>204</v>
      </c>
      <c r="C6" s="183"/>
      <c r="D6" s="183"/>
      <c r="E6" s="183"/>
      <c r="F6" s="183"/>
      <c r="G6" s="183"/>
    </row>
    <row r="7" spans="1:7" s="54" customFormat="1" ht="15.75">
      <c r="A7" s="182" t="s">
        <v>13</v>
      </c>
      <c r="B7" s="182" t="s">
        <v>107</v>
      </c>
      <c r="C7" s="184"/>
      <c r="D7" s="184"/>
      <c r="E7" s="184"/>
      <c r="F7" s="184"/>
      <c r="G7" s="184"/>
    </row>
    <row r="8" spans="1:9" s="54" customFormat="1" ht="15.75">
      <c r="A8" s="185" t="s">
        <v>14</v>
      </c>
      <c r="B8" s="185" t="s">
        <v>108</v>
      </c>
      <c r="C8" s="186"/>
      <c r="D8" s="186"/>
      <c r="E8" s="187">
        <v>4332</v>
      </c>
      <c r="F8" s="188"/>
      <c r="G8" s="187">
        <v>4379</v>
      </c>
      <c r="I8" s="56"/>
    </row>
    <row r="9" spans="1:9" s="54" customFormat="1" ht="15.75">
      <c r="A9" s="185" t="s">
        <v>259</v>
      </c>
      <c r="B9" s="185" t="s">
        <v>289</v>
      </c>
      <c r="C9" s="186"/>
      <c r="D9" s="186"/>
      <c r="E9" s="187"/>
      <c r="F9" s="188"/>
      <c r="G9" s="187"/>
      <c r="I9" s="56" t="s">
        <v>260</v>
      </c>
    </row>
    <row r="10" spans="1:9" s="54" customFormat="1" ht="15.75">
      <c r="A10" s="189" t="s">
        <v>15</v>
      </c>
      <c r="B10" s="189" t="s">
        <v>109</v>
      </c>
      <c r="C10" s="186"/>
      <c r="D10" s="186"/>
      <c r="E10" s="187">
        <v>6</v>
      </c>
      <c r="F10" s="188"/>
      <c r="G10" s="187">
        <v>7</v>
      </c>
      <c r="I10" s="56"/>
    </row>
    <row r="11" spans="1:9" s="54" customFormat="1" ht="15.75">
      <c r="A11" s="185" t="s">
        <v>16</v>
      </c>
      <c r="B11" s="185" t="s">
        <v>110</v>
      </c>
      <c r="C11" s="186"/>
      <c r="D11" s="186"/>
      <c r="E11" s="187"/>
      <c r="F11" s="188"/>
      <c r="G11" s="187"/>
      <c r="I11" s="56"/>
    </row>
    <row r="12" spans="1:9" s="54" customFormat="1" ht="15.75">
      <c r="A12" s="189" t="s">
        <v>17</v>
      </c>
      <c r="B12" s="189" t="s">
        <v>111</v>
      </c>
      <c r="C12" s="186"/>
      <c r="D12" s="186"/>
      <c r="E12" s="187">
        <v>7</v>
      </c>
      <c r="F12" s="188"/>
      <c r="G12" s="187">
        <v>7</v>
      </c>
      <c r="I12" s="56" t="s">
        <v>256</v>
      </c>
    </row>
    <row r="13" spans="1:9" s="54" customFormat="1" ht="30">
      <c r="A13" s="189" t="s">
        <v>257</v>
      </c>
      <c r="B13" s="189" t="s">
        <v>205</v>
      </c>
      <c r="C13" s="186"/>
      <c r="D13" s="186"/>
      <c r="E13" s="187"/>
      <c r="F13" s="188"/>
      <c r="G13" s="187"/>
      <c r="I13" s="57" t="s">
        <v>261</v>
      </c>
    </row>
    <row r="14" spans="1:9" s="54" customFormat="1" ht="34.5" customHeight="1">
      <c r="A14" s="190" t="s">
        <v>258</v>
      </c>
      <c r="B14" s="190" t="s">
        <v>113</v>
      </c>
      <c r="C14" s="186"/>
      <c r="D14" s="186"/>
      <c r="E14" s="187"/>
      <c r="F14" s="188"/>
      <c r="G14" s="187">
        <v>875</v>
      </c>
      <c r="I14" s="57" t="s">
        <v>261</v>
      </c>
    </row>
    <row r="15" spans="1:9" s="54" customFormat="1" ht="15.75">
      <c r="A15" s="190" t="s">
        <v>203</v>
      </c>
      <c r="B15" s="190" t="s">
        <v>206</v>
      </c>
      <c r="C15" s="186"/>
      <c r="D15" s="186"/>
      <c r="E15" s="187"/>
      <c r="F15" s="188"/>
      <c r="G15" s="187"/>
      <c r="I15" s="56"/>
    </row>
    <row r="16" spans="1:9" s="54" customFormat="1" ht="15.75">
      <c r="A16" s="189" t="s">
        <v>18</v>
      </c>
      <c r="B16" s="189" t="s">
        <v>112</v>
      </c>
      <c r="C16" s="186"/>
      <c r="D16" s="186"/>
      <c r="E16" s="191"/>
      <c r="F16" s="188"/>
      <c r="G16" s="191"/>
      <c r="I16" s="56"/>
    </row>
    <row r="17" spans="1:7" s="54" customFormat="1" ht="14.25" customHeight="1">
      <c r="A17" s="182"/>
      <c r="B17" s="182"/>
      <c r="C17" s="184"/>
      <c r="D17" s="184"/>
      <c r="E17" s="192">
        <f>SUM(E8:E16)</f>
        <v>4345</v>
      </c>
      <c r="F17" s="193"/>
      <c r="G17" s="192">
        <f>SUM(G8:G16)</f>
        <v>5268</v>
      </c>
    </row>
    <row r="18" spans="1:7" s="54" customFormat="1" ht="14.25" customHeight="1">
      <c r="A18" s="182"/>
      <c r="B18" s="182"/>
      <c r="C18" s="184"/>
      <c r="D18" s="184"/>
      <c r="E18" s="194"/>
      <c r="F18" s="193"/>
      <c r="G18" s="194"/>
    </row>
    <row r="19" spans="1:7" s="54" customFormat="1" ht="15.75">
      <c r="A19" s="182" t="s">
        <v>19</v>
      </c>
      <c r="B19" s="182" t="s">
        <v>114</v>
      </c>
      <c r="C19" s="184"/>
      <c r="D19" s="184"/>
      <c r="E19" s="187"/>
      <c r="F19" s="193"/>
      <c r="G19" s="187"/>
    </row>
    <row r="20" spans="1:7" s="54" customFormat="1" ht="15.75">
      <c r="A20" s="185" t="s">
        <v>20</v>
      </c>
      <c r="B20" s="185" t="s">
        <v>115</v>
      </c>
      <c r="C20" s="186"/>
      <c r="D20" s="186"/>
      <c r="E20" s="195">
        <v>1309</v>
      </c>
      <c r="F20" s="188"/>
      <c r="G20" s="195">
        <v>1365</v>
      </c>
    </row>
    <row r="21" spans="1:9" s="54" customFormat="1" ht="30">
      <c r="A21" s="185" t="s">
        <v>21</v>
      </c>
      <c r="B21" s="189" t="s">
        <v>116</v>
      </c>
      <c r="C21" s="186"/>
      <c r="D21" s="186"/>
      <c r="E21" s="195"/>
      <c r="F21" s="188"/>
      <c r="G21" s="195">
        <v>676</v>
      </c>
      <c r="H21" s="56"/>
      <c r="I21" s="57" t="s">
        <v>261</v>
      </c>
    </row>
    <row r="22" spans="1:9" s="54" customFormat="1" ht="45">
      <c r="A22" s="185" t="s">
        <v>22</v>
      </c>
      <c r="B22" s="189" t="s">
        <v>117</v>
      </c>
      <c r="C22" s="186"/>
      <c r="D22" s="186"/>
      <c r="E22" s="187">
        <v>1412</v>
      </c>
      <c r="F22" s="188"/>
      <c r="G22" s="187">
        <v>1736</v>
      </c>
      <c r="I22" s="58" t="s">
        <v>266</v>
      </c>
    </row>
    <row r="23" spans="1:7" s="54" customFormat="1" ht="15.75">
      <c r="A23" s="196" t="s">
        <v>23</v>
      </c>
      <c r="B23" s="189" t="s">
        <v>118</v>
      </c>
      <c r="C23" s="186"/>
      <c r="D23" s="186"/>
      <c r="E23" s="187">
        <v>1622</v>
      </c>
      <c r="F23" s="188"/>
      <c r="G23" s="187">
        <v>1795</v>
      </c>
    </row>
    <row r="24" spans="1:7" s="54" customFormat="1" ht="15.75">
      <c r="A24" s="185" t="s">
        <v>24</v>
      </c>
      <c r="B24" s="185" t="s">
        <v>119</v>
      </c>
      <c r="C24" s="186"/>
      <c r="D24" s="186"/>
      <c r="E24" s="187">
        <v>73</v>
      </c>
      <c r="F24" s="188"/>
      <c r="G24" s="187">
        <v>31</v>
      </c>
    </row>
    <row r="25" spans="1:7" s="54" customFormat="1" ht="15.75">
      <c r="A25" s="185" t="s">
        <v>328</v>
      </c>
      <c r="B25" s="185"/>
      <c r="C25" s="186"/>
      <c r="D25" s="186"/>
      <c r="E25" s="187">
        <v>798</v>
      </c>
      <c r="F25" s="188"/>
      <c r="G25" s="187">
        <v>777</v>
      </c>
    </row>
    <row r="26" spans="1:7" s="54" customFormat="1" ht="15.75">
      <c r="A26" s="185" t="s">
        <v>304</v>
      </c>
      <c r="B26" s="185"/>
      <c r="C26" s="186"/>
      <c r="D26" s="186"/>
      <c r="E26" s="187"/>
      <c r="F26" s="188"/>
      <c r="G26" s="187"/>
    </row>
    <row r="27" spans="1:7" s="54" customFormat="1" ht="15.75">
      <c r="A27" s="182"/>
      <c r="B27" s="182"/>
      <c r="C27" s="184"/>
      <c r="D27" s="184"/>
      <c r="E27" s="192">
        <f>SUM(E20:E26)</f>
        <v>5214</v>
      </c>
      <c r="F27" s="192"/>
      <c r="G27" s="192">
        <f>SUM(G20:G26)</f>
        <v>6380</v>
      </c>
    </row>
    <row r="28" spans="1:7" s="54" customFormat="1" ht="15.75">
      <c r="A28" s="182"/>
      <c r="B28" s="182"/>
      <c r="C28" s="184"/>
      <c r="D28" s="184"/>
      <c r="E28" s="194"/>
      <c r="F28" s="193"/>
      <c r="G28" s="194"/>
    </row>
    <row r="29" spans="1:7" s="54" customFormat="1" ht="16.5" thickBot="1">
      <c r="A29" s="182" t="s">
        <v>25</v>
      </c>
      <c r="B29" s="197" t="s">
        <v>120</v>
      </c>
      <c r="C29" s="184"/>
      <c r="D29" s="184"/>
      <c r="E29" s="198">
        <f>E17+E27</f>
        <v>9559</v>
      </c>
      <c r="F29" s="193"/>
      <c r="G29" s="198">
        <f>G17+G27</f>
        <v>11648</v>
      </c>
    </row>
    <row r="30" spans="1:7" s="54" customFormat="1" ht="16.5" thickTop="1">
      <c r="A30" s="185"/>
      <c r="B30" s="185"/>
      <c r="C30" s="186"/>
      <c r="D30" s="186"/>
      <c r="E30" s="187"/>
      <c r="F30" s="188"/>
      <c r="G30" s="187"/>
    </row>
    <row r="31" spans="1:7" s="54" customFormat="1" ht="15.75">
      <c r="A31" s="182" t="s">
        <v>26</v>
      </c>
      <c r="B31" s="199" t="s">
        <v>121</v>
      </c>
      <c r="C31" s="183"/>
      <c r="D31" s="183"/>
      <c r="E31" s="200"/>
      <c r="F31" s="201"/>
      <c r="G31" s="200"/>
    </row>
    <row r="32" spans="1:7" s="54" customFormat="1" ht="15.75">
      <c r="A32" s="182" t="s">
        <v>27</v>
      </c>
      <c r="B32" s="182" t="s">
        <v>122</v>
      </c>
      <c r="C32" s="183"/>
      <c r="D32" s="183"/>
      <c r="E32" s="200"/>
      <c r="F32" s="201"/>
      <c r="G32" s="200"/>
    </row>
    <row r="33" spans="1:9" s="54" customFormat="1" ht="31.5">
      <c r="A33" s="202" t="s">
        <v>263</v>
      </c>
      <c r="B33" s="202" t="s">
        <v>290</v>
      </c>
      <c r="C33" s="203"/>
      <c r="D33" s="203"/>
      <c r="E33" s="200"/>
      <c r="F33" s="201"/>
      <c r="G33" s="200"/>
      <c r="I33" s="54" t="s">
        <v>250</v>
      </c>
    </row>
    <row r="34" spans="1:7" s="54" customFormat="1" ht="15.75">
      <c r="A34" s="185" t="s">
        <v>301</v>
      </c>
      <c r="B34" s="189" t="s">
        <v>291</v>
      </c>
      <c r="C34" s="186"/>
      <c r="D34" s="186"/>
      <c r="E34" s="187">
        <v>87.8</v>
      </c>
      <c r="F34" s="188"/>
      <c r="G34" s="187">
        <v>87.8</v>
      </c>
    </row>
    <row r="35" spans="1:7" s="54" customFormat="1" ht="15.75">
      <c r="A35" s="185" t="s">
        <v>29</v>
      </c>
      <c r="B35" s="189" t="s">
        <v>125</v>
      </c>
      <c r="C35" s="186"/>
      <c r="D35" s="186"/>
      <c r="E35" s="187">
        <v>-4098</v>
      </c>
      <c r="F35" s="188"/>
      <c r="G35" s="187">
        <v>-2659</v>
      </c>
    </row>
    <row r="36" spans="1:9" s="54" customFormat="1" ht="17.25" customHeight="1">
      <c r="A36" s="185" t="s">
        <v>28</v>
      </c>
      <c r="B36" s="189" t="s">
        <v>124</v>
      </c>
      <c r="C36" s="186"/>
      <c r="D36" s="186"/>
      <c r="E36" s="187">
        <v>4514</v>
      </c>
      <c r="F36" s="188"/>
      <c r="G36" s="187">
        <v>4514</v>
      </c>
      <c r="I36" s="59" t="s">
        <v>262</v>
      </c>
    </row>
    <row r="37" spans="1:9" s="54" customFormat="1" ht="15.75">
      <c r="A37" s="185" t="s">
        <v>246</v>
      </c>
      <c r="B37" s="189" t="s">
        <v>280</v>
      </c>
      <c r="C37" s="186"/>
      <c r="D37" s="186"/>
      <c r="E37" s="187"/>
      <c r="F37" s="188"/>
      <c r="G37" s="187"/>
      <c r="I37" s="59" t="s">
        <v>250</v>
      </c>
    </row>
    <row r="38" spans="1:7" s="54" customFormat="1" ht="15.75">
      <c r="A38" s="182" t="s">
        <v>83</v>
      </c>
      <c r="B38" s="197" t="s">
        <v>126</v>
      </c>
      <c r="C38" s="184"/>
      <c r="D38" s="186"/>
      <c r="E38" s="192">
        <f>SUM(E34:E37)</f>
        <v>503.8000000000002</v>
      </c>
      <c r="F38" s="193"/>
      <c r="G38" s="192">
        <f>SUM(G34:G37)</f>
        <v>1942.8000000000002</v>
      </c>
    </row>
    <row r="39" spans="1:7" s="54" customFormat="1" ht="15.75">
      <c r="A39" s="182"/>
      <c r="B39" s="182"/>
      <c r="C39" s="184"/>
      <c r="D39" s="186"/>
      <c r="E39" s="204"/>
      <c r="F39" s="188"/>
      <c r="G39" s="204"/>
    </row>
    <row r="40" spans="1:7" s="54" customFormat="1" ht="15.75">
      <c r="A40" s="182"/>
      <c r="B40" s="182"/>
      <c r="C40" s="184"/>
      <c r="D40" s="186"/>
      <c r="E40" s="204"/>
      <c r="F40" s="188"/>
      <c r="G40" s="204"/>
    </row>
    <row r="41" spans="1:7" s="54" customFormat="1" ht="15.75">
      <c r="A41" s="182" t="s">
        <v>30</v>
      </c>
      <c r="B41" s="182" t="s">
        <v>127</v>
      </c>
      <c r="C41" s="184"/>
      <c r="D41" s="184"/>
      <c r="E41" s="187"/>
      <c r="F41" s="193"/>
      <c r="G41" s="187"/>
    </row>
    <row r="42" spans="1:7" s="54" customFormat="1" ht="15.75">
      <c r="A42" s="182" t="s">
        <v>31</v>
      </c>
      <c r="B42" s="182" t="s">
        <v>128</v>
      </c>
      <c r="C42" s="186"/>
      <c r="D42" s="186"/>
      <c r="E42" s="187"/>
      <c r="F42" s="188"/>
      <c r="G42" s="187"/>
    </row>
    <row r="43" spans="1:7" s="54" customFormat="1" ht="15.75">
      <c r="A43" s="185" t="s">
        <v>32</v>
      </c>
      <c r="B43" s="185" t="s">
        <v>129</v>
      </c>
      <c r="C43" s="186"/>
      <c r="D43" s="186"/>
      <c r="E43" s="187"/>
      <c r="F43" s="188"/>
      <c r="G43" s="187">
        <v>3821</v>
      </c>
    </row>
    <row r="44" spans="1:7" s="54" customFormat="1" ht="15.75">
      <c r="A44" s="185" t="s">
        <v>327</v>
      </c>
      <c r="B44" s="185"/>
      <c r="C44" s="186"/>
      <c r="D44" s="186"/>
      <c r="E44" s="187">
        <v>5048</v>
      </c>
      <c r="F44" s="188"/>
      <c r="G44" s="187"/>
    </row>
    <row r="45" spans="1:9" s="54" customFormat="1" ht="30">
      <c r="A45" s="205" t="s">
        <v>33</v>
      </c>
      <c r="B45" s="185" t="s">
        <v>130</v>
      </c>
      <c r="C45" s="186"/>
      <c r="D45" s="186"/>
      <c r="E45" s="187"/>
      <c r="F45" s="188"/>
      <c r="G45" s="187"/>
      <c r="I45" s="57" t="s">
        <v>261</v>
      </c>
    </row>
    <row r="46" spans="1:7" s="54" customFormat="1" ht="15.75">
      <c r="A46" s="205" t="s">
        <v>34</v>
      </c>
      <c r="B46" s="205" t="s">
        <v>131</v>
      </c>
      <c r="C46" s="186"/>
      <c r="D46" s="186"/>
      <c r="E46" s="187"/>
      <c r="F46" s="188"/>
      <c r="G46" s="187"/>
    </row>
    <row r="47" spans="1:7" s="54" customFormat="1" ht="15.75">
      <c r="A47" s="189" t="s">
        <v>35</v>
      </c>
      <c r="B47" s="189" t="s">
        <v>132</v>
      </c>
      <c r="C47" s="186"/>
      <c r="D47" s="186"/>
      <c r="E47" s="187">
        <v>369</v>
      </c>
      <c r="F47" s="188"/>
      <c r="G47" s="187">
        <v>369</v>
      </c>
    </row>
    <row r="48" spans="1:7" s="54" customFormat="1" ht="15.75">
      <c r="A48" s="185" t="s">
        <v>36</v>
      </c>
      <c r="B48" s="185" t="s">
        <v>133</v>
      </c>
      <c r="C48" s="186"/>
      <c r="D48" s="186"/>
      <c r="E48" s="187"/>
      <c r="F48" s="188"/>
      <c r="G48" s="187"/>
    </row>
    <row r="49" spans="1:7" s="54" customFormat="1" ht="15.75">
      <c r="A49" s="182"/>
      <c r="B49" s="182"/>
      <c r="C49" s="184"/>
      <c r="D49" s="184"/>
      <c r="E49" s="192">
        <f>SUM(E43:E48)</f>
        <v>5417</v>
      </c>
      <c r="F49" s="193"/>
      <c r="G49" s="192">
        <f>SUM(G43:G48)</f>
        <v>4190</v>
      </c>
    </row>
    <row r="50" spans="1:7" s="54" customFormat="1" ht="15.75">
      <c r="A50" s="206"/>
      <c r="B50" s="206"/>
      <c r="C50" s="206"/>
      <c r="D50" s="206"/>
      <c r="E50" s="207"/>
      <c r="F50" s="207"/>
      <c r="G50" s="207"/>
    </row>
    <row r="51" spans="1:7" s="54" customFormat="1" ht="15.75">
      <c r="A51" s="182" t="s">
        <v>37</v>
      </c>
      <c r="B51" s="182" t="s">
        <v>134</v>
      </c>
      <c r="C51" s="208"/>
      <c r="D51" s="208"/>
      <c r="E51" s="209"/>
      <c r="F51" s="210"/>
      <c r="G51" s="209"/>
    </row>
    <row r="52" spans="1:7" s="54" customFormat="1" ht="15.75">
      <c r="A52" s="205" t="s">
        <v>38</v>
      </c>
      <c r="B52" s="185" t="s">
        <v>135</v>
      </c>
      <c r="C52" s="186"/>
      <c r="D52" s="186"/>
      <c r="E52" s="211"/>
      <c r="F52" s="188"/>
      <c r="G52" s="211"/>
    </row>
    <row r="53" spans="1:7" s="54" customFormat="1" ht="15.75">
      <c r="A53" s="205" t="s">
        <v>39</v>
      </c>
      <c r="B53" s="205" t="s">
        <v>137</v>
      </c>
      <c r="C53" s="186"/>
      <c r="D53" s="186"/>
      <c r="E53" s="211"/>
      <c r="F53" s="188"/>
      <c r="G53" s="211"/>
    </row>
    <row r="54" spans="1:9" s="54" customFormat="1" ht="30">
      <c r="A54" s="205" t="s">
        <v>264</v>
      </c>
      <c r="B54" s="205" t="s">
        <v>292</v>
      </c>
      <c r="C54" s="186"/>
      <c r="D54" s="186"/>
      <c r="E54" s="211">
        <v>2685</v>
      </c>
      <c r="F54" s="188"/>
      <c r="G54" s="211">
        <v>3665</v>
      </c>
      <c r="I54" s="58" t="s">
        <v>265</v>
      </c>
    </row>
    <row r="55" spans="1:9" s="54" customFormat="1" ht="15.75">
      <c r="A55" s="205" t="s">
        <v>33</v>
      </c>
      <c r="B55" s="205" t="s">
        <v>138</v>
      </c>
      <c r="C55" s="186"/>
      <c r="D55" s="186"/>
      <c r="E55" s="211"/>
      <c r="F55" s="188"/>
      <c r="G55" s="211"/>
      <c r="H55" s="56"/>
      <c r="I55" s="56"/>
    </row>
    <row r="56" spans="1:9" s="54" customFormat="1" ht="31.5">
      <c r="A56" s="212" t="s">
        <v>40</v>
      </c>
      <c r="B56" s="212" t="s">
        <v>136</v>
      </c>
      <c r="C56" s="186"/>
      <c r="D56" s="186"/>
      <c r="E56" s="211">
        <v>445</v>
      </c>
      <c r="F56" s="188"/>
      <c r="G56" s="211">
        <v>817</v>
      </c>
      <c r="H56" s="56"/>
      <c r="I56" s="56"/>
    </row>
    <row r="57" spans="1:7" s="54" customFormat="1" ht="15.75">
      <c r="A57" s="205" t="s">
        <v>41</v>
      </c>
      <c r="B57" s="205" t="s">
        <v>139</v>
      </c>
      <c r="C57" s="186"/>
      <c r="D57" s="186"/>
      <c r="E57" s="211">
        <v>252</v>
      </c>
      <c r="F57" s="188"/>
      <c r="G57" s="211">
        <v>641</v>
      </c>
    </row>
    <row r="58" spans="1:7" s="54" customFormat="1" ht="15.75">
      <c r="A58" s="205" t="s">
        <v>268</v>
      </c>
      <c r="B58" s="205" t="s">
        <v>293</v>
      </c>
      <c r="C58" s="186"/>
      <c r="D58" s="186"/>
      <c r="E58" s="211">
        <v>38</v>
      </c>
      <c r="F58" s="188"/>
      <c r="G58" s="211">
        <v>38</v>
      </c>
    </row>
    <row r="59" spans="1:7" s="54" customFormat="1" ht="15.75">
      <c r="A59" s="205" t="s">
        <v>42</v>
      </c>
      <c r="B59" s="205" t="s">
        <v>140</v>
      </c>
      <c r="C59" s="186"/>
      <c r="D59" s="186"/>
      <c r="E59" s="211">
        <v>218</v>
      </c>
      <c r="F59" s="188"/>
      <c r="G59" s="211">
        <v>354</v>
      </c>
    </row>
    <row r="60" spans="1:7" s="54" customFormat="1" ht="15.75">
      <c r="A60" s="182"/>
      <c r="B60" s="182"/>
      <c r="C60" s="184"/>
      <c r="D60" s="184"/>
      <c r="E60" s="192">
        <f>SUM(E54:E59)</f>
        <v>3638</v>
      </c>
      <c r="F60" s="193"/>
      <c r="G60" s="192">
        <f>SUM(G54:G59)</f>
        <v>5515</v>
      </c>
    </row>
    <row r="61" spans="1:7" ht="9" customHeight="1">
      <c r="A61" s="174"/>
      <c r="B61" s="174"/>
      <c r="C61" s="213"/>
      <c r="D61" s="213"/>
      <c r="E61" s="214"/>
      <c r="F61" s="215"/>
      <c r="G61" s="214"/>
    </row>
    <row r="62" spans="1:7" ht="15.75">
      <c r="A62" s="174" t="s">
        <v>43</v>
      </c>
      <c r="B62" s="174" t="s">
        <v>207</v>
      </c>
      <c r="C62" s="213"/>
      <c r="D62" s="213"/>
      <c r="E62" s="216">
        <f>E49+E60</f>
        <v>9055</v>
      </c>
      <c r="F62" s="216" t="e">
        <v>#REF!</v>
      </c>
      <c r="G62" s="216">
        <f>G49+G60</f>
        <v>9705</v>
      </c>
    </row>
    <row r="63" spans="1:7" ht="15.75">
      <c r="A63" s="217"/>
      <c r="B63" s="217"/>
      <c r="C63" s="213"/>
      <c r="D63" s="213"/>
      <c r="E63" s="214"/>
      <c r="F63" s="215"/>
      <c r="G63" s="214"/>
    </row>
    <row r="64" spans="1:7" ht="16.5" thickBot="1">
      <c r="A64" s="174" t="s">
        <v>44</v>
      </c>
      <c r="B64" s="174" t="s">
        <v>208</v>
      </c>
      <c r="C64" s="213"/>
      <c r="D64" s="213"/>
      <c r="E64" s="218">
        <f>E38+E62</f>
        <v>9558.8</v>
      </c>
      <c r="F64" s="218" t="e">
        <v>#REF!</v>
      </c>
      <c r="G64" s="218">
        <f>G38+G62</f>
        <v>11647.8</v>
      </c>
    </row>
    <row r="65" spans="1:7" ht="16.5" thickTop="1">
      <c r="A65" s="179"/>
      <c r="B65" s="179"/>
      <c r="C65" s="219"/>
      <c r="D65" s="219"/>
      <c r="E65" s="219"/>
      <c r="F65" s="219"/>
      <c r="G65" s="220"/>
    </row>
    <row r="66" spans="1:7" ht="102.75" customHeight="1" hidden="1">
      <c r="A66" s="292" t="s">
        <v>335</v>
      </c>
      <c r="B66" s="293"/>
      <c r="C66" s="293"/>
      <c r="D66" s="293"/>
      <c r="E66" s="293"/>
      <c r="F66" s="293"/>
      <c r="G66" s="293"/>
    </row>
    <row r="67" spans="1:7" ht="15.75" hidden="1">
      <c r="A67" s="179"/>
      <c r="B67" s="179"/>
      <c r="C67" s="219"/>
      <c r="D67" s="219"/>
      <c r="E67" s="219"/>
      <c r="F67" s="219"/>
      <c r="G67" s="220"/>
    </row>
    <row r="68" spans="1:7" ht="17.25" customHeight="1" hidden="1">
      <c r="A68" s="221" t="s">
        <v>321</v>
      </c>
      <c r="B68" s="222"/>
      <c r="C68" s="219"/>
      <c r="D68" s="223"/>
      <c r="E68" s="223"/>
      <c r="F68" s="223"/>
      <c r="G68" s="224"/>
    </row>
    <row r="69" spans="1:7" ht="15.75" hidden="1">
      <c r="A69" s="222"/>
      <c r="B69" s="225" t="s">
        <v>295</v>
      </c>
      <c r="C69" s="219"/>
      <c r="D69" s="223"/>
      <c r="E69" s="223"/>
      <c r="F69" s="223"/>
      <c r="G69" s="224"/>
    </row>
    <row r="70" spans="1:7" ht="27.75" customHeight="1" hidden="1">
      <c r="A70" s="289" t="s">
        <v>322</v>
      </c>
      <c r="B70" s="289"/>
      <c r="C70" s="289"/>
      <c r="D70" s="289"/>
      <c r="E70" s="289"/>
      <c r="F70" s="289"/>
      <c r="G70" s="289"/>
    </row>
    <row r="71" spans="1:7" ht="17.25" customHeight="1" hidden="1">
      <c r="A71" s="226"/>
      <c r="B71" s="225" t="s">
        <v>296</v>
      </c>
      <c r="C71" s="225"/>
      <c r="D71" s="225"/>
      <c r="E71" s="225"/>
      <c r="F71" s="225"/>
      <c r="G71" s="225"/>
    </row>
    <row r="72" spans="1:7" ht="15.75">
      <c r="A72" s="226"/>
      <c r="B72" s="226"/>
      <c r="C72" s="226"/>
      <c r="D72" s="226"/>
      <c r="E72" s="226"/>
      <c r="F72" s="226"/>
      <c r="G72" s="226"/>
    </row>
    <row r="73" spans="1:7" s="64" customFormat="1" ht="15.75">
      <c r="A73" s="227" t="s">
        <v>267</v>
      </c>
      <c r="B73" s="226" t="s">
        <v>294</v>
      </c>
      <c r="C73" s="228"/>
      <c r="D73" s="228"/>
      <c r="E73" s="228"/>
      <c r="F73" s="228"/>
      <c r="G73" s="228"/>
    </row>
    <row r="74" spans="1:7" s="64" customFormat="1" ht="15.75">
      <c r="A74" s="229" t="s">
        <v>349</v>
      </c>
      <c r="B74" s="230"/>
      <c r="C74" s="228"/>
      <c r="D74" s="228"/>
      <c r="E74" s="228"/>
      <c r="F74" s="228"/>
      <c r="G74" s="228"/>
    </row>
    <row r="75" spans="1:7" s="64" customFormat="1" ht="16.5" customHeight="1">
      <c r="A75" s="230"/>
      <c r="B75" s="230"/>
      <c r="C75" s="228"/>
      <c r="D75" s="228"/>
      <c r="E75" s="228"/>
      <c r="F75" s="228"/>
      <c r="G75" s="228"/>
    </row>
    <row r="76" spans="1:7" s="64" customFormat="1" ht="15.75">
      <c r="A76" s="227" t="s">
        <v>4</v>
      </c>
      <c r="B76" s="231" t="s">
        <v>146</v>
      </c>
      <c r="C76" s="228"/>
      <c r="D76" s="228"/>
      <c r="E76" s="228"/>
      <c r="F76" s="228"/>
      <c r="G76" s="228"/>
    </row>
    <row r="77" spans="1:8" s="2" customFormat="1" ht="15.75">
      <c r="A77" s="229" t="s">
        <v>340</v>
      </c>
      <c r="B77" s="232"/>
      <c r="C77" s="233"/>
      <c r="D77" s="233"/>
      <c r="E77" s="234"/>
      <c r="F77" s="233"/>
      <c r="G77" s="234"/>
      <c r="H77" s="18"/>
    </row>
    <row r="78" spans="1:7" s="64" customFormat="1" ht="15">
      <c r="A78" s="5"/>
      <c r="B78" s="5"/>
      <c r="C78" s="66"/>
      <c r="D78" s="66"/>
      <c r="E78" s="66"/>
      <c r="F78" s="66"/>
      <c r="G78" s="66"/>
    </row>
    <row r="79" ht="15">
      <c r="A79" s="301" t="s">
        <v>353</v>
      </c>
    </row>
    <row r="82" spans="1:2" ht="15">
      <c r="A82" s="67"/>
      <c r="B82" s="67"/>
    </row>
    <row r="83" spans="1:2" ht="15">
      <c r="A83" s="67"/>
      <c r="B83" s="67"/>
    </row>
    <row r="84" spans="1:2" ht="15">
      <c r="A84" s="67"/>
      <c r="B84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50">
      <selection activeCell="C3" sqref="C3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311</v>
      </c>
      <c r="B1" s="69" t="s">
        <v>231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323</v>
      </c>
      <c r="B2" s="51" t="s">
        <v>147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351</v>
      </c>
      <c r="B3" s="51" t="s">
        <v>88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294" t="s">
        <v>2</v>
      </c>
      <c r="D4" s="264">
        <v>41639</v>
      </c>
      <c r="E4" s="81"/>
      <c r="F4" s="264">
        <v>41274</v>
      </c>
      <c r="G4" s="81"/>
    </row>
    <row r="5" spans="1:11" ht="14.25" customHeight="1">
      <c r="A5" s="80"/>
      <c r="B5" s="80"/>
      <c r="C5" s="294"/>
      <c r="D5" s="83" t="s">
        <v>45</v>
      </c>
      <c r="E5" s="84"/>
      <c r="F5" s="83" t="s">
        <v>45</v>
      </c>
      <c r="G5" s="84"/>
      <c r="H5" s="281"/>
      <c r="I5" s="282"/>
      <c r="J5" s="282"/>
      <c r="K5" s="282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148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149</v>
      </c>
      <c r="C8" s="88"/>
      <c r="D8" s="267">
        <v>192</v>
      </c>
      <c r="E8" s="88"/>
      <c r="F8" s="267">
        <v>143</v>
      </c>
      <c r="G8" s="88"/>
    </row>
    <row r="9" spans="1:9" ht="15">
      <c r="A9" s="90" t="s">
        <v>48</v>
      </c>
      <c r="B9" s="90" t="s">
        <v>150</v>
      </c>
      <c r="C9" s="88"/>
      <c r="D9" s="91">
        <v>-55</v>
      </c>
      <c r="E9" s="88"/>
      <c r="F9" s="91">
        <v>-117</v>
      </c>
      <c r="G9" s="88"/>
      <c r="I9" s="92"/>
    </row>
    <row r="10" spans="1:9" ht="15">
      <c r="A10" s="90" t="s">
        <v>269</v>
      </c>
      <c r="B10" s="90" t="s">
        <v>151</v>
      </c>
      <c r="C10" s="88"/>
      <c r="D10" s="91">
        <v>-133</v>
      </c>
      <c r="E10" s="88"/>
      <c r="F10" s="91">
        <v>-15</v>
      </c>
      <c r="G10" s="88"/>
      <c r="I10" s="92"/>
    </row>
    <row r="11" spans="1:7" s="93" customFormat="1" ht="15">
      <c r="A11" s="90" t="s">
        <v>49</v>
      </c>
      <c r="B11" s="90" t="s">
        <v>152</v>
      </c>
      <c r="C11" s="88"/>
      <c r="D11" s="92"/>
      <c r="E11" s="88"/>
      <c r="F11" s="92"/>
      <c r="G11" s="88"/>
    </row>
    <row r="12" spans="1:7" s="93" customFormat="1" ht="15">
      <c r="A12" s="90" t="s">
        <v>50</v>
      </c>
      <c r="B12" s="90" t="s">
        <v>153</v>
      </c>
      <c r="C12" s="88"/>
      <c r="E12" s="88"/>
      <c r="G12" s="88"/>
    </row>
    <row r="13" spans="1:7" s="93" customFormat="1" ht="15">
      <c r="A13" s="90" t="s">
        <v>209</v>
      </c>
      <c r="B13" s="90" t="s">
        <v>157</v>
      </c>
      <c r="C13" s="88"/>
      <c r="D13" s="91"/>
      <c r="E13" s="88"/>
      <c r="F13" s="91"/>
      <c r="G13" s="88"/>
    </row>
    <row r="14" spans="1:7" s="93" customFormat="1" ht="30">
      <c r="A14" s="90" t="s">
        <v>51</v>
      </c>
      <c r="B14" s="90" t="s">
        <v>154</v>
      </c>
      <c r="C14" s="88"/>
      <c r="D14" s="91"/>
      <c r="E14" s="88"/>
      <c r="F14" s="91"/>
      <c r="G14" s="88"/>
    </row>
    <row r="15" spans="1:11" s="93" customFormat="1" ht="15">
      <c r="A15" s="90" t="s">
        <v>52</v>
      </c>
      <c r="B15" s="90" t="s">
        <v>155</v>
      </c>
      <c r="C15" s="88"/>
      <c r="D15" s="91"/>
      <c r="E15" s="88"/>
      <c r="F15" s="91"/>
      <c r="G15" s="88"/>
      <c r="H15" s="295"/>
      <c r="I15" s="295"/>
      <c r="J15" s="295"/>
      <c r="K15" s="295"/>
    </row>
    <row r="16" spans="1:7" ht="15">
      <c r="A16" s="90" t="s">
        <v>53</v>
      </c>
      <c r="B16" s="90" t="s">
        <v>156</v>
      </c>
      <c r="C16" s="88"/>
      <c r="D16" s="91">
        <v>-456</v>
      </c>
      <c r="E16" s="88"/>
      <c r="F16" s="91">
        <v>488</v>
      </c>
      <c r="G16" s="88"/>
    </row>
    <row r="17" spans="1:7" s="93" customFormat="1" ht="17.25" customHeight="1">
      <c r="A17" s="87" t="s">
        <v>210</v>
      </c>
      <c r="B17" s="87" t="s">
        <v>169</v>
      </c>
      <c r="C17" s="88"/>
      <c r="D17" s="94">
        <f>SUM(D8:D16)</f>
        <v>-452</v>
      </c>
      <c r="E17" s="88"/>
      <c r="F17" s="94">
        <f>SUM(F8:F16)</f>
        <v>499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158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159</v>
      </c>
      <c r="C20" s="88"/>
      <c r="D20" s="91"/>
      <c r="E20" s="88"/>
      <c r="F20" s="91"/>
      <c r="G20" s="88"/>
    </row>
    <row r="21" spans="1:7" ht="15">
      <c r="A21" s="96" t="s">
        <v>56</v>
      </c>
      <c r="B21" s="90" t="s">
        <v>160</v>
      </c>
      <c r="C21" s="88"/>
      <c r="D21" s="91">
        <v>435</v>
      </c>
      <c r="E21" s="88"/>
      <c r="F21" s="91"/>
      <c r="G21" s="88"/>
    </row>
    <row r="22" spans="1:7" ht="15">
      <c r="A22" s="90" t="s">
        <v>57</v>
      </c>
      <c r="B22" s="90" t="s">
        <v>161</v>
      </c>
      <c r="C22" s="88"/>
      <c r="D22" s="91"/>
      <c r="E22" s="88"/>
      <c r="F22" s="91"/>
      <c r="G22" s="88"/>
    </row>
    <row r="23" spans="1:7" ht="15">
      <c r="A23" s="90" t="s">
        <v>58</v>
      </c>
      <c r="B23" s="90" t="s">
        <v>162</v>
      </c>
      <c r="C23" s="88"/>
      <c r="D23" s="91"/>
      <c r="E23" s="88"/>
      <c r="F23" s="91"/>
      <c r="G23" s="88"/>
    </row>
    <row r="24" spans="1:7" ht="19.5" customHeight="1">
      <c r="A24" s="90" t="s">
        <v>59</v>
      </c>
      <c r="B24" s="90"/>
      <c r="C24" s="88"/>
      <c r="D24" s="91"/>
      <c r="E24" s="88"/>
      <c r="F24" s="91"/>
      <c r="G24" s="88"/>
    </row>
    <row r="25" spans="1:7" ht="15">
      <c r="A25" s="90" t="s">
        <v>229</v>
      </c>
      <c r="B25" s="82" t="s">
        <v>163</v>
      </c>
      <c r="C25" s="88"/>
      <c r="D25" s="91"/>
      <c r="E25" s="88"/>
      <c r="F25" s="91"/>
      <c r="G25" s="88"/>
    </row>
    <row r="26" spans="1:7" ht="30">
      <c r="A26" s="90" t="s">
        <v>230</v>
      </c>
      <c r="B26" s="82" t="s">
        <v>164</v>
      </c>
      <c r="C26" s="88"/>
      <c r="D26" s="91"/>
      <c r="E26" s="88"/>
      <c r="F26" s="91"/>
      <c r="G26" s="88"/>
    </row>
    <row r="27" spans="1:7" ht="15">
      <c r="A27" s="90" t="s">
        <v>60</v>
      </c>
      <c r="B27" s="90" t="s">
        <v>165</v>
      </c>
      <c r="C27" s="88"/>
      <c r="D27" s="91"/>
      <c r="E27" s="88"/>
      <c r="F27" s="91"/>
      <c r="G27" s="88"/>
    </row>
    <row r="28" spans="1:7" ht="15">
      <c r="A28" s="96" t="s">
        <v>61</v>
      </c>
      <c r="B28" s="96" t="s">
        <v>174</v>
      </c>
      <c r="C28" s="88"/>
      <c r="D28" s="91"/>
      <c r="E28" s="88"/>
      <c r="F28" s="91"/>
      <c r="G28" s="88"/>
    </row>
    <row r="29" spans="1:7" ht="30">
      <c r="A29" s="90" t="s">
        <v>63</v>
      </c>
      <c r="B29" s="96"/>
      <c r="C29" s="88"/>
      <c r="D29" s="91"/>
      <c r="E29" s="88"/>
      <c r="F29" s="91"/>
      <c r="G29" s="88"/>
    </row>
    <row r="30" spans="1:7" ht="15">
      <c r="A30" s="96" t="s">
        <v>62</v>
      </c>
      <c r="B30" s="96" t="s">
        <v>173</v>
      </c>
      <c r="C30" s="88"/>
      <c r="D30" s="91"/>
      <c r="E30" s="88"/>
      <c r="F30" s="91"/>
      <c r="G30" s="88"/>
    </row>
    <row r="31" spans="1:7" ht="15">
      <c r="A31" s="90" t="s">
        <v>64</v>
      </c>
      <c r="B31" s="96"/>
      <c r="C31" s="88"/>
      <c r="D31" s="91"/>
      <c r="E31" s="88"/>
      <c r="F31" s="91"/>
      <c r="G31" s="88"/>
    </row>
    <row r="32" spans="1:7" ht="15">
      <c r="A32" s="90" t="s">
        <v>302</v>
      </c>
      <c r="B32" s="90" t="s">
        <v>175</v>
      </c>
      <c r="C32" s="88"/>
      <c r="D32" s="91"/>
      <c r="E32" s="88"/>
      <c r="F32" s="91"/>
      <c r="G32" s="88"/>
    </row>
    <row r="33" spans="1:7" ht="14.25" customHeight="1">
      <c r="A33" s="87" t="s">
        <v>211</v>
      </c>
      <c r="B33" s="87" t="s">
        <v>168</v>
      </c>
      <c r="C33" s="88"/>
      <c r="D33" s="94">
        <f>SUM(D21:D32)</f>
        <v>435</v>
      </c>
      <c r="E33" s="88"/>
      <c r="F33" s="94"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166</v>
      </c>
      <c r="C35" s="88"/>
      <c r="D35" s="97"/>
      <c r="E35" s="88"/>
      <c r="F35" s="97"/>
      <c r="G35" s="88"/>
    </row>
    <row r="36" spans="1:7" ht="30">
      <c r="A36" s="165" t="s">
        <v>305</v>
      </c>
      <c r="B36" s="87"/>
      <c r="C36" s="166"/>
      <c r="D36" s="97"/>
      <c r="E36" s="88"/>
      <c r="F36" s="97"/>
      <c r="G36" s="88"/>
    </row>
    <row r="37" spans="1:7" ht="15">
      <c r="A37" s="90" t="s">
        <v>67</v>
      </c>
      <c r="B37" s="90" t="s">
        <v>177</v>
      </c>
      <c r="C37" s="88"/>
      <c r="D37" s="91"/>
      <c r="E37" s="88"/>
      <c r="F37" s="91"/>
      <c r="G37" s="88"/>
    </row>
    <row r="38" spans="1:7" ht="15">
      <c r="A38" s="90" t="s">
        <v>69</v>
      </c>
      <c r="B38" s="90"/>
      <c r="C38" s="88"/>
      <c r="D38" s="91"/>
      <c r="E38" s="88"/>
      <c r="F38" s="91"/>
      <c r="G38" s="88"/>
    </row>
    <row r="39" spans="1:7" ht="30">
      <c r="A39" s="90" t="s">
        <v>68</v>
      </c>
      <c r="B39" s="90" t="s">
        <v>176</v>
      </c>
      <c r="C39" s="88"/>
      <c r="D39" s="91"/>
      <c r="E39" s="88"/>
      <c r="F39" s="91"/>
      <c r="G39" s="88"/>
    </row>
    <row r="40" spans="1:7" ht="30">
      <c r="A40" s="90" t="s">
        <v>70</v>
      </c>
      <c r="B40" s="90" t="s">
        <v>179</v>
      </c>
      <c r="C40" s="88"/>
      <c r="D40" s="91"/>
      <c r="E40" s="88"/>
      <c r="F40" s="91"/>
      <c r="G40" s="88"/>
    </row>
    <row r="41" spans="1:7" ht="15">
      <c r="A41" s="82" t="s">
        <v>354</v>
      </c>
      <c r="B41" s="90"/>
      <c r="C41" s="88"/>
      <c r="D41" s="91">
        <v>64</v>
      </c>
      <c r="E41" s="88"/>
      <c r="F41" s="91"/>
      <c r="G41" s="88"/>
    </row>
    <row r="42" spans="1:7" ht="15">
      <c r="A42" s="90" t="s">
        <v>71</v>
      </c>
      <c r="B42" s="90" t="s">
        <v>180</v>
      </c>
      <c r="C42" s="88"/>
      <c r="D42" s="91"/>
      <c r="E42" s="88"/>
      <c r="F42" s="91"/>
      <c r="G42" s="88"/>
    </row>
    <row r="43" spans="1:7" ht="15">
      <c r="A43" s="90" t="s">
        <v>72</v>
      </c>
      <c r="B43" s="90" t="s">
        <v>178</v>
      </c>
      <c r="C43" s="88"/>
      <c r="D43" s="91"/>
      <c r="E43" s="88"/>
      <c r="F43" s="91">
        <v>-202</v>
      </c>
      <c r="G43" s="88"/>
    </row>
    <row r="44" spans="1:7" ht="15">
      <c r="A44" s="90" t="s">
        <v>73</v>
      </c>
      <c r="B44" s="90" t="s">
        <v>181</v>
      </c>
      <c r="C44" s="88"/>
      <c r="D44" s="91"/>
      <c r="E44" s="88"/>
      <c r="F44" s="91"/>
      <c r="G44" s="88"/>
    </row>
    <row r="45" spans="1:7" ht="15">
      <c r="A45" s="98" t="s">
        <v>355</v>
      </c>
      <c r="B45" s="90" t="s">
        <v>182</v>
      </c>
      <c r="C45" s="88"/>
      <c r="D45" s="91">
        <v>-5</v>
      </c>
      <c r="E45" s="88"/>
      <c r="F45" s="91">
        <v>-440</v>
      </c>
      <c r="G45" s="88"/>
    </row>
    <row r="46" spans="1:7" ht="15">
      <c r="A46" s="98" t="s">
        <v>324</v>
      </c>
      <c r="B46" s="90" t="s">
        <v>183</v>
      </c>
      <c r="C46" s="88"/>
      <c r="D46" s="91"/>
      <c r="E46" s="88"/>
      <c r="F46" s="91"/>
      <c r="G46" s="88"/>
    </row>
    <row r="47" spans="1:7" s="93" customFormat="1" ht="15">
      <c r="A47" s="99" t="s">
        <v>74</v>
      </c>
      <c r="B47" s="99" t="s">
        <v>167</v>
      </c>
      <c r="C47" s="88"/>
      <c r="D47" s="94">
        <f>SUM(D36:D46)</f>
        <v>59</v>
      </c>
      <c r="E47" s="88"/>
      <c r="F47" s="94">
        <f>SUM(F36:F46)</f>
        <v>-642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75</v>
      </c>
      <c r="B49" s="100" t="s">
        <v>170</v>
      </c>
      <c r="C49" s="88"/>
      <c r="D49" s="101">
        <f>D17+D33+D47</f>
        <v>42</v>
      </c>
      <c r="E49" s="88"/>
      <c r="F49" s="101">
        <f>F17+F33+F47</f>
        <v>-143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76</v>
      </c>
      <c r="B51" s="102" t="s">
        <v>171</v>
      </c>
      <c r="C51" s="88"/>
      <c r="D51" s="91">
        <v>31</v>
      </c>
      <c r="E51" s="88"/>
      <c r="F51" s="91">
        <v>174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345</v>
      </c>
      <c r="B53" s="104" t="s">
        <v>172</v>
      </c>
      <c r="C53" s="88"/>
      <c r="D53" s="105">
        <f>D51+D49</f>
        <v>73</v>
      </c>
      <c r="E53" s="88"/>
      <c r="F53" s="105">
        <f>F51+F49</f>
        <v>31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321</v>
      </c>
      <c r="B55" s="61"/>
      <c r="C55" s="88"/>
      <c r="D55" s="88"/>
      <c r="E55" s="88"/>
      <c r="F55" s="89"/>
      <c r="G55" s="88"/>
    </row>
    <row r="56" spans="1:7" ht="15">
      <c r="A56" s="60"/>
      <c r="B56" s="61" t="s">
        <v>295</v>
      </c>
      <c r="C56" s="88"/>
      <c r="D56" s="88"/>
      <c r="E56" s="88"/>
      <c r="F56" s="89"/>
      <c r="G56" s="88"/>
    </row>
    <row r="57" spans="1:7" ht="15">
      <c r="A57" s="60"/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357</v>
      </c>
      <c r="B59" s="62" t="s">
        <v>294</v>
      </c>
    </row>
    <row r="60" spans="1:2" ht="15">
      <c r="A60" s="3" t="s">
        <v>356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146</v>
      </c>
    </row>
    <row r="63" spans="1:2" ht="15">
      <c r="A63" s="3" t="s">
        <v>341</v>
      </c>
      <c r="B63" s="113"/>
    </row>
    <row r="64" spans="1:2" ht="15">
      <c r="A64" s="114"/>
      <c r="B64" s="114"/>
    </row>
    <row r="65" spans="1:7" ht="15">
      <c r="A65" s="302" t="s">
        <v>353</v>
      </c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abSelected="1" zoomScale="75" zoomScaleNormal="75" zoomScaleSheetLayoutView="100" zoomScalePageLayoutView="0" workbookViewId="0" topLeftCell="A1">
      <pane xSplit="2" ySplit="8" topLeftCell="F9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A24" sqref="AA24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311</v>
      </c>
      <c r="B1" s="164" t="s">
        <v>231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318</v>
      </c>
      <c r="B2" s="75" t="s">
        <v>184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351</v>
      </c>
      <c r="B3" s="51" t="s">
        <v>88</v>
      </c>
      <c r="C3" s="75"/>
      <c r="D3" s="125"/>
      <c r="E3" s="125"/>
      <c r="F3" s="125"/>
      <c r="G3" s="125"/>
      <c r="H3" s="125"/>
      <c r="I3" s="125"/>
      <c r="J3" s="296"/>
      <c r="K3" s="296"/>
      <c r="L3" s="125"/>
      <c r="M3" s="296"/>
      <c r="N3" s="296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297"/>
      <c r="K4" s="297"/>
      <c r="L4" s="125"/>
      <c r="M4" s="297"/>
      <c r="N4" s="297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298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299"/>
      <c r="AC5" s="52"/>
      <c r="AD5" s="52"/>
      <c r="AE5" s="127"/>
      <c r="AF5" s="127"/>
    </row>
    <row r="6" spans="1:32" s="130" customFormat="1" ht="15" customHeight="1">
      <c r="A6" s="268"/>
      <c r="B6" s="268"/>
      <c r="C6" s="268"/>
      <c r="D6" s="296" t="s">
        <v>303</v>
      </c>
      <c r="E6" s="296" t="s">
        <v>123</v>
      </c>
      <c r="F6" s="128"/>
      <c r="G6" s="296" t="s">
        <v>212</v>
      </c>
      <c r="H6" s="296" t="s">
        <v>213</v>
      </c>
      <c r="I6" s="128"/>
      <c r="J6" s="296" t="s">
        <v>77</v>
      </c>
      <c r="K6" s="296" t="s">
        <v>193</v>
      </c>
      <c r="L6" s="128"/>
      <c r="M6" s="296" t="s">
        <v>79</v>
      </c>
      <c r="N6" s="296" t="s">
        <v>192</v>
      </c>
      <c r="O6" s="128"/>
      <c r="P6" s="296" t="s">
        <v>214</v>
      </c>
      <c r="Q6" s="296" t="s">
        <v>215</v>
      </c>
      <c r="R6" s="128"/>
      <c r="S6" s="296" t="s">
        <v>298</v>
      </c>
      <c r="T6" s="296" t="s">
        <v>195</v>
      </c>
      <c r="U6" s="128"/>
      <c r="V6" s="296" t="s">
        <v>80</v>
      </c>
      <c r="W6" s="296" t="s">
        <v>196</v>
      </c>
      <c r="X6" s="128"/>
      <c r="Y6" s="298" t="s">
        <v>78</v>
      </c>
      <c r="Z6" s="296" t="s">
        <v>197</v>
      </c>
      <c r="AA6" s="129"/>
      <c r="AB6" s="296" t="s">
        <v>81</v>
      </c>
      <c r="AC6" s="296" t="s">
        <v>194</v>
      </c>
      <c r="AD6" s="129"/>
      <c r="AE6" s="296" t="s">
        <v>82</v>
      </c>
      <c r="AF6" s="296" t="s">
        <v>198</v>
      </c>
    </row>
    <row r="7" spans="1:32" s="135" customFormat="1" ht="36.75" customHeight="1">
      <c r="A7" s="131"/>
      <c r="B7" s="131"/>
      <c r="C7" s="132" t="s">
        <v>2</v>
      </c>
      <c r="D7" s="297"/>
      <c r="E7" s="297"/>
      <c r="F7" s="133"/>
      <c r="G7" s="297"/>
      <c r="H7" s="297"/>
      <c r="I7" s="133"/>
      <c r="J7" s="297"/>
      <c r="K7" s="297"/>
      <c r="L7" s="133"/>
      <c r="M7" s="297"/>
      <c r="N7" s="297"/>
      <c r="O7" s="133"/>
      <c r="P7" s="297"/>
      <c r="Q7" s="297"/>
      <c r="R7" s="133"/>
      <c r="S7" s="297"/>
      <c r="T7" s="297"/>
      <c r="U7" s="133"/>
      <c r="V7" s="297"/>
      <c r="W7" s="297"/>
      <c r="X7" s="133"/>
      <c r="Y7" s="299"/>
      <c r="Z7" s="297"/>
      <c r="AA7" s="134"/>
      <c r="AB7" s="297"/>
      <c r="AC7" s="297"/>
      <c r="AD7" s="134"/>
      <c r="AE7" s="297"/>
      <c r="AF7" s="297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69" t="s">
        <v>338</v>
      </c>
      <c r="B10" s="269" t="s">
        <v>185</v>
      </c>
      <c r="C10" s="270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63</v>
      </c>
      <c r="Z10" s="143"/>
      <c r="AB10" s="143"/>
      <c r="AC10" s="143"/>
      <c r="AE10" s="146">
        <f>SUM(D10:AB10)</f>
        <v>4665</v>
      </c>
      <c r="AF10" s="146">
        <v>0</v>
      </c>
    </row>
    <row r="11" spans="1:32" s="145" customFormat="1" ht="31.5" customHeight="1">
      <c r="A11" s="271" t="s">
        <v>270</v>
      </c>
      <c r="B11" s="271" t="s">
        <v>297</v>
      </c>
      <c r="C11" s="272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69" t="s">
        <v>339</v>
      </c>
      <c r="B12" s="269" t="s">
        <v>186</v>
      </c>
      <c r="C12" s="270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63</v>
      </c>
      <c r="Z12" s="149">
        <v>0</v>
      </c>
      <c r="AB12" s="149">
        <f>SUM(AB10+AB11)</f>
        <v>0</v>
      </c>
      <c r="AC12" s="149">
        <v>0</v>
      </c>
      <c r="AE12" s="146">
        <f>SUM(D12:AB12)</f>
        <v>4665</v>
      </c>
      <c r="AF12" s="150">
        <v>0</v>
      </c>
    </row>
    <row r="13" spans="1:24" s="145" customFormat="1" ht="15.75" thickTop="1">
      <c r="A13" s="269"/>
      <c r="B13" s="269"/>
      <c r="C13" s="270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3" t="s">
        <v>358</v>
      </c>
      <c r="B14" s="273" t="s">
        <v>187</v>
      </c>
      <c r="C14" s="274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-2722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71" t="s">
        <v>329</v>
      </c>
      <c r="B15" s="52" t="s">
        <v>220</v>
      </c>
      <c r="C15" s="274"/>
      <c r="AE15" s="145">
        <v>0</v>
      </c>
      <c r="AF15" s="145">
        <v>0</v>
      </c>
    </row>
    <row r="16" spans="1:32" s="145" customFormat="1" ht="15">
      <c r="A16" s="52" t="s">
        <v>271</v>
      </c>
      <c r="B16" s="52" t="s">
        <v>221</v>
      </c>
      <c r="C16" s="270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272</v>
      </c>
      <c r="B17" s="52" t="s">
        <v>222</v>
      </c>
      <c r="C17" s="270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5" t="s">
        <v>336</v>
      </c>
      <c r="B18" s="269" t="s">
        <v>216</v>
      </c>
      <c r="C18" s="274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1" t="s">
        <v>273</v>
      </c>
      <c r="B19" s="52" t="s">
        <v>217</v>
      </c>
      <c r="C19" s="274"/>
      <c r="AE19" s="147">
        <v>0</v>
      </c>
      <c r="AF19" s="147">
        <v>0</v>
      </c>
    </row>
    <row r="20" spans="1:32" s="145" customFormat="1" ht="15">
      <c r="A20" s="52" t="s">
        <v>274</v>
      </c>
      <c r="B20" s="52" t="s">
        <v>218</v>
      </c>
      <c r="C20" s="270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70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337</v>
      </c>
      <c r="B22" s="52" t="s">
        <v>189</v>
      </c>
      <c r="C22" s="270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70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1" t="s">
        <v>275</v>
      </c>
      <c r="B24" s="52" t="s">
        <v>219</v>
      </c>
      <c r="C24" s="270"/>
      <c r="F24" s="144"/>
      <c r="I24" s="144"/>
      <c r="L24" s="144"/>
      <c r="O24" s="144"/>
      <c r="R24" s="144"/>
      <c r="U24" s="144"/>
      <c r="X24" s="144"/>
      <c r="Y24" s="145">
        <v>-2722</v>
      </c>
      <c r="AE24" s="143">
        <v>0</v>
      </c>
      <c r="AF24" s="143">
        <v>0</v>
      </c>
    </row>
    <row r="25" spans="1:32" s="145" customFormat="1" ht="15.75" thickBot="1">
      <c r="A25" s="269" t="s">
        <v>359</v>
      </c>
      <c r="B25" s="269" t="s">
        <v>188</v>
      </c>
      <c r="C25" s="270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-2659</v>
      </c>
      <c r="Z25" s="149">
        <v>0</v>
      </c>
      <c r="AB25" s="149">
        <f>AB12+AB14</f>
        <v>0</v>
      </c>
      <c r="AC25" s="149">
        <v>0</v>
      </c>
      <c r="AE25" s="283">
        <f>SUM(D25:AB25)</f>
        <v>1943</v>
      </c>
      <c r="AF25" s="149">
        <v>0</v>
      </c>
    </row>
    <row r="26" spans="1:32" s="145" customFormat="1" ht="24.75" customHeight="1" thickTop="1">
      <c r="A26" s="271" t="s">
        <v>270</v>
      </c>
      <c r="B26" s="52"/>
      <c r="C26" s="270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3" t="s">
        <v>360</v>
      </c>
      <c r="B27" s="273" t="s">
        <v>187</v>
      </c>
      <c r="C27" s="274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</f>
        <v>-1439</v>
      </c>
      <c r="Z27" s="151">
        <v>0</v>
      </c>
      <c r="AB27" s="151">
        <f>AB28+AB29+AB30+AB31+AB35+AB37</f>
        <v>0</v>
      </c>
      <c r="AC27" s="151">
        <v>0</v>
      </c>
      <c r="AE27" s="151">
        <f>AE28+AE29+AE30+AE31+AE35+AE37</f>
        <v>-1439</v>
      </c>
      <c r="AF27" s="151">
        <v>0</v>
      </c>
    </row>
    <row r="28" spans="1:32" s="145" customFormat="1" ht="15">
      <c r="A28" s="271" t="s">
        <v>308</v>
      </c>
      <c r="B28" s="271" t="s">
        <v>190</v>
      </c>
      <c r="C28" s="270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271</v>
      </c>
      <c r="B29" s="271"/>
      <c r="C29" s="270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272</v>
      </c>
      <c r="B30" s="271"/>
      <c r="C30" s="270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5" t="s">
        <v>336</v>
      </c>
      <c r="B31" s="269" t="s">
        <v>216</v>
      </c>
      <c r="C31" s="274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1" t="s">
        <v>273</v>
      </c>
      <c r="B32" s="52" t="s">
        <v>217</v>
      </c>
      <c r="C32" s="274"/>
      <c r="AE32" s="145">
        <v>0</v>
      </c>
      <c r="AF32" s="145">
        <v>0</v>
      </c>
    </row>
    <row r="33" spans="1:32" s="145" customFormat="1" ht="15">
      <c r="A33" s="52" t="s">
        <v>274</v>
      </c>
      <c r="B33" s="52" t="s">
        <v>217</v>
      </c>
      <c r="C33" s="270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218</v>
      </c>
      <c r="C34" s="270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337</v>
      </c>
      <c r="B35" s="271"/>
      <c r="C35" s="270"/>
      <c r="F35" s="144"/>
      <c r="I35" s="144"/>
      <c r="L35" s="144"/>
      <c r="O35" s="144"/>
      <c r="R35" s="144"/>
      <c r="U35" s="144"/>
      <c r="X35" s="144"/>
      <c r="Y35" s="145">
        <v>-1439</v>
      </c>
      <c r="AE35" s="146">
        <f>SUM(D35:AB35)</f>
        <v>-1439</v>
      </c>
      <c r="AF35" s="145">
        <v>0</v>
      </c>
    </row>
    <row r="36" spans="1:24" s="145" customFormat="1" ht="10.5" customHeight="1">
      <c r="A36" s="52"/>
      <c r="B36" s="271" t="s">
        <v>189</v>
      </c>
      <c r="C36" s="270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1" t="s">
        <v>275</v>
      </c>
      <c r="B37" s="271" t="s">
        <v>191</v>
      </c>
      <c r="C37" s="270"/>
      <c r="F37" s="144"/>
      <c r="I37" s="144"/>
      <c r="L37" s="144"/>
      <c r="O37" s="144"/>
      <c r="R37" s="144"/>
      <c r="U37" s="144"/>
      <c r="X37" s="144"/>
      <c r="AE37" s="145">
        <v>0</v>
      </c>
      <c r="AF37" s="145">
        <v>0</v>
      </c>
    </row>
    <row r="38" spans="1:32" s="145" customFormat="1" ht="15.75" thickBot="1">
      <c r="A38" s="269" t="s">
        <v>361</v>
      </c>
      <c r="B38" s="276" t="s">
        <v>223</v>
      </c>
      <c r="C38" s="270"/>
      <c r="D38" s="149">
        <f>D25+D27</f>
        <v>88</v>
      </c>
      <c r="E38" s="149">
        <v>0</v>
      </c>
      <c r="F38" s="144"/>
      <c r="G38" s="149">
        <f>G25+G27</f>
        <v>0</v>
      </c>
      <c r="H38" s="149">
        <v>0</v>
      </c>
      <c r="I38" s="144"/>
      <c r="J38" s="149">
        <f>J25+J27</f>
        <v>816</v>
      </c>
      <c r="K38" s="149">
        <v>0</v>
      </c>
      <c r="L38" s="144"/>
      <c r="M38" s="149">
        <f>M25+M27</f>
        <v>3698</v>
      </c>
      <c r="N38" s="149">
        <v>0</v>
      </c>
      <c r="O38" s="144"/>
      <c r="P38" s="149">
        <f>P25+P27</f>
        <v>0</v>
      </c>
      <c r="Q38" s="149">
        <v>0</v>
      </c>
      <c r="R38" s="144"/>
      <c r="S38" s="149">
        <v>0</v>
      </c>
      <c r="T38" s="149">
        <v>0</v>
      </c>
      <c r="U38" s="144"/>
      <c r="V38" s="149">
        <v>0</v>
      </c>
      <c r="W38" s="149">
        <v>0</v>
      </c>
      <c r="X38" s="144"/>
      <c r="Y38" s="149">
        <f>Y25+Y27</f>
        <v>-4098</v>
      </c>
      <c r="Z38" s="149">
        <v>0</v>
      </c>
      <c r="AB38" s="149">
        <v>0</v>
      </c>
      <c r="AC38" s="149">
        <v>0</v>
      </c>
      <c r="AE38" s="283">
        <f>SUM(D38:AB38)</f>
        <v>504</v>
      </c>
      <c r="AF38" s="149">
        <v>0</v>
      </c>
    </row>
    <row r="39" spans="1:35" s="145" customFormat="1" ht="15.75" thickTop="1">
      <c r="A39" s="269"/>
      <c r="B39" s="269"/>
      <c r="C39" s="270"/>
      <c r="F39" s="144"/>
      <c r="I39" s="144"/>
      <c r="L39" s="144"/>
      <c r="O39" s="144"/>
      <c r="R39" s="144"/>
      <c r="U39" s="144"/>
      <c r="V39" s="144"/>
      <c r="W39" s="144"/>
      <c r="X39" s="144"/>
      <c r="Y39" s="144"/>
      <c r="Z39" s="144"/>
      <c r="AA39" s="144"/>
      <c r="AH39" s="167" t="s">
        <v>309</v>
      </c>
      <c r="AI39" s="168">
        <v>13</v>
      </c>
    </row>
    <row r="40" spans="1:35" s="145" customFormat="1" ht="15">
      <c r="A40" s="269"/>
      <c r="B40" s="269"/>
      <c r="C40" s="270"/>
      <c r="F40" s="144"/>
      <c r="I40" s="144"/>
      <c r="L40" s="144"/>
      <c r="O40" s="144"/>
      <c r="R40" s="144"/>
      <c r="U40" s="144"/>
      <c r="V40" s="144"/>
      <c r="W40" s="144"/>
      <c r="X40" s="144"/>
      <c r="Y40" s="144"/>
      <c r="Z40" s="144"/>
      <c r="AA40" s="144"/>
      <c r="AH40" s="167" t="s">
        <v>310</v>
      </c>
      <c r="AI40" s="168">
        <v>1</v>
      </c>
    </row>
    <row r="41" spans="1:35" s="145" customFormat="1" ht="15">
      <c r="A41" s="269"/>
      <c r="B41" s="269"/>
      <c r="C41" s="270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  <c r="AH41" s="168"/>
      <c r="AI41" s="168">
        <v>-12</v>
      </c>
    </row>
    <row r="42" spans="1:27" s="145" customFormat="1" ht="15">
      <c r="A42" s="269"/>
      <c r="B42" s="269"/>
      <c r="C42" s="270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69"/>
      <c r="B43" s="269"/>
      <c r="C43" s="270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32" s="156" customFormat="1" ht="15">
      <c r="A44" s="60" t="s">
        <v>321</v>
      </c>
      <c r="B44" s="61"/>
      <c r="C44" s="152"/>
      <c r="D44" s="153"/>
      <c r="E44" s="153"/>
      <c r="F44" s="153"/>
      <c r="G44" s="153"/>
      <c r="H44" s="153"/>
      <c r="I44" s="153"/>
      <c r="J44" s="154"/>
      <c r="K44" s="154"/>
      <c r="L44" s="155"/>
      <c r="M44" s="154"/>
      <c r="AE44" s="157"/>
      <c r="AF44" s="157"/>
    </row>
    <row r="45" spans="1:32" s="156" customFormat="1" ht="15">
      <c r="A45" s="64"/>
      <c r="B45" s="61" t="s">
        <v>295</v>
      </c>
      <c r="C45" s="66"/>
      <c r="D45" s="154"/>
      <c r="E45" s="154"/>
      <c r="F45" s="154"/>
      <c r="G45" s="154"/>
      <c r="H45" s="154"/>
      <c r="I45" s="154"/>
      <c r="J45" s="154"/>
      <c r="K45" s="154"/>
      <c r="L45" s="155"/>
      <c r="M45" s="154"/>
      <c r="AE45" s="157"/>
      <c r="AF45" s="157"/>
    </row>
    <row r="46" spans="1:32" s="158" customFormat="1" ht="15">
      <c r="A46" s="8"/>
      <c r="B46" s="8"/>
      <c r="C46" s="7"/>
      <c r="N46" s="144"/>
      <c r="Q46" s="144"/>
      <c r="T46" s="144"/>
      <c r="W46" s="144"/>
      <c r="Z46" s="144"/>
      <c r="AC46" s="144"/>
      <c r="AD46" s="144"/>
      <c r="AE46" s="145"/>
      <c r="AF46" s="145"/>
    </row>
    <row r="47" spans="1:7" s="82" customFormat="1" ht="15">
      <c r="A47" s="63" t="s">
        <v>357</v>
      </c>
      <c r="B47" s="62" t="s">
        <v>294</v>
      </c>
      <c r="C47" s="109"/>
      <c r="D47" s="109"/>
      <c r="E47" s="109"/>
      <c r="F47" s="110"/>
      <c r="G47" s="109"/>
    </row>
    <row r="48" spans="1:7" s="82" customFormat="1" ht="15">
      <c r="A48" s="3" t="s">
        <v>349</v>
      </c>
      <c r="B48" s="111"/>
      <c r="C48" s="109"/>
      <c r="D48" s="109"/>
      <c r="E48" s="109"/>
      <c r="F48" s="110"/>
      <c r="G48" s="109"/>
    </row>
    <row r="49" spans="1:7" s="82" customFormat="1" ht="15">
      <c r="A49" s="65"/>
      <c r="B49" s="112"/>
      <c r="C49" s="109"/>
      <c r="D49" s="109"/>
      <c r="E49" s="109"/>
      <c r="F49" s="110"/>
      <c r="G49" s="109"/>
    </row>
    <row r="50" spans="1:7" s="82" customFormat="1" ht="15">
      <c r="A50" s="63" t="s">
        <v>4</v>
      </c>
      <c r="B50" s="4" t="s">
        <v>146</v>
      </c>
      <c r="C50" s="109"/>
      <c r="D50" s="109"/>
      <c r="E50" s="109"/>
      <c r="F50" s="110"/>
      <c r="G50" s="109"/>
    </row>
    <row r="51" spans="1:7" s="82" customFormat="1" ht="15">
      <c r="A51" s="3" t="s">
        <v>341</v>
      </c>
      <c r="B51" s="113"/>
      <c r="C51" s="109"/>
      <c r="D51" s="109"/>
      <c r="E51" s="109"/>
      <c r="F51" s="110"/>
      <c r="G51" s="109"/>
    </row>
    <row r="52" spans="1:3" ht="15">
      <c r="A52" s="4"/>
      <c r="B52" s="62"/>
      <c r="C52" s="6"/>
    </row>
    <row r="53" spans="1:3" ht="15">
      <c r="A53" s="62" t="s">
        <v>350</v>
      </c>
      <c r="B53" s="65"/>
      <c r="C53" s="6"/>
    </row>
    <row r="54" spans="1:3" ht="15">
      <c r="A54" s="65"/>
      <c r="B54" s="65"/>
      <c r="C54" s="6"/>
    </row>
    <row r="55" spans="1:3" ht="15">
      <c r="A55" s="65"/>
      <c r="B55" s="65"/>
      <c r="C55" s="6"/>
    </row>
    <row r="56" spans="1:3" ht="15">
      <c r="A56" s="4"/>
      <c r="B56" s="4"/>
      <c r="C56" s="7"/>
    </row>
    <row r="57" spans="1:3" ht="15">
      <c r="A57" s="8"/>
      <c r="B57" s="8"/>
      <c r="C57" s="7"/>
    </row>
    <row r="58" spans="1:3" ht="15">
      <c r="A58" s="5"/>
      <c r="B58" s="5"/>
      <c r="C58" s="162"/>
    </row>
    <row r="59" spans="1:3" ht="15">
      <c r="A59" s="277"/>
      <c r="B59" s="277"/>
      <c r="C59" s="277"/>
    </row>
    <row r="60" spans="1:3" ht="15">
      <c r="A60" s="278"/>
      <c r="B60" s="278"/>
      <c r="C60" s="278"/>
    </row>
    <row r="61" spans="1:3" ht="15">
      <c r="A61" s="279"/>
      <c r="B61" s="279"/>
      <c r="C61" s="279"/>
    </row>
    <row r="62" spans="1:3" ht="15">
      <c r="A62" s="279"/>
      <c r="B62" s="279"/>
      <c r="C62" s="279"/>
    </row>
    <row r="63" spans="1:3" ht="15">
      <c r="A63" s="279"/>
      <c r="B63" s="279"/>
      <c r="C63" s="279"/>
    </row>
    <row r="64" spans="1:3" ht="15">
      <c r="A64" s="279"/>
      <c r="B64" s="279"/>
      <c r="C64" s="279"/>
    </row>
    <row r="65" spans="1:3" ht="15">
      <c r="A65" s="279"/>
      <c r="B65" s="279"/>
      <c r="C65" s="279"/>
    </row>
    <row r="66" spans="1:3" ht="15">
      <c r="A66" s="279"/>
      <c r="B66" s="279"/>
      <c r="C66" s="279"/>
    </row>
    <row r="67" spans="1:3" ht="15">
      <c r="A67" s="279"/>
      <c r="B67" s="279"/>
      <c r="C67" s="279"/>
    </row>
    <row r="68" spans="1:3" ht="15">
      <c r="A68" s="279"/>
      <c r="B68" s="279"/>
      <c r="C68" s="279"/>
    </row>
    <row r="69" spans="1:3" ht="15">
      <c r="A69" s="163"/>
      <c r="B69" s="163"/>
      <c r="C69" s="163"/>
    </row>
  </sheetData>
  <sheetProtection/>
  <mergeCells count="25">
    <mergeCell ref="J6:J7"/>
    <mergeCell ref="K6:K7"/>
    <mergeCell ref="M6:M7"/>
    <mergeCell ref="D6:D7"/>
    <mergeCell ref="E6:E7"/>
    <mergeCell ref="G6:G7"/>
    <mergeCell ref="H6:H7"/>
    <mergeCell ref="AB4:AB5"/>
    <mergeCell ref="J3:J4"/>
    <mergeCell ref="K3:K4"/>
    <mergeCell ref="M3:M4"/>
    <mergeCell ref="N3:N4"/>
    <mergeCell ref="N6:N7"/>
    <mergeCell ref="P6:P7"/>
    <mergeCell ref="Q6:Q7"/>
    <mergeCell ref="AE6:AE7"/>
    <mergeCell ref="S6:S7"/>
    <mergeCell ref="T6:T7"/>
    <mergeCell ref="AF6:AF7"/>
    <mergeCell ref="V6:V7"/>
    <mergeCell ref="W6:W7"/>
    <mergeCell ref="AB6:AB7"/>
    <mergeCell ref="Z6:Z7"/>
    <mergeCell ref="Y6:Y7"/>
    <mergeCell ref="AC6:AC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2014-01-24T14:38:53Z</cp:lastPrinted>
  <dcterms:created xsi:type="dcterms:W3CDTF">2003-02-07T14:36:34Z</dcterms:created>
  <dcterms:modified xsi:type="dcterms:W3CDTF">2014-01-24T14:42:23Z</dcterms:modified>
  <cp:category/>
  <cp:version/>
  <cp:contentType/>
  <cp:contentStatus/>
</cp:coreProperties>
</file>