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9168" tabRatio="57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<sst xmlns="http://schemas.openxmlformats.org/spreadsheetml/2006/main" count="1059" uniqueCount="870">
  <si>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</si>
  <si>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</si>
  <si>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</si>
  <si>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</si>
  <si>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</si>
  <si>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</si>
  <si>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</si>
  <si>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</si>
  <si>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</si>
  <si>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</si>
  <si>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</si>
  <si>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</si>
  <si>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</si>
  <si>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</si>
  <si>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</si>
  <si>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</si>
  <si>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</si>
  <si>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</si>
  <si>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</si>
  <si>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</si>
  <si>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</si>
  <si>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</si>
  <si>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</si>
  <si>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</si>
  <si>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</si>
  <si>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</si>
  <si>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</si>
  <si>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</si>
  <si>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</si>
  <si>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</si>
  <si>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</si>
  <si>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</si>
  <si>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</si>
  <si>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</si>
  <si>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</si>
  <si>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</si>
  <si>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</si>
  <si>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</si>
  <si>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</si>
  <si>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</si>
  <si>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</si>
  <si>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</si>
  <si>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</si>
  <si>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</si>
  <si>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</si>
  <si>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</si>
  <si>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</si>
  <si>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</si>
  <si>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</si>
  <si>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</si>
  <si>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</si>
  <si>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</si>
  <si>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</si>
  <si>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</si>
  <si>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</si>
  <si>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</si>
  <si>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</si>
  <si>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</si>
  <si>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</si>
  <si>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</si>
  <si>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</si>
  <si>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</si>
  <si>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</si>
  <si>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</si>
  <si>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</si>
  <si>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</si>
  <si>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</si>
  <si>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</si>
  <si>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</si>
  <si>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</si>
  <si>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</si>
  <si>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</si>
  <si>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</si>
  <si>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</si>
  <si>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</si>
  <si>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</si>
  <si>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</si>
  <si>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</si>
  <si>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</si>
  <si>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</si>
  <si>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</si>
  <si>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</si>
  <si>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</si>
  <si>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</si>
  <si>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</si>
  <si>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</si>
  <si>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</si>
  <si>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</si>
  <si>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</si>
  <si>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</si>
  <si>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</si>
  <si>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</si>
  <si>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</si>
  <si>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</si>
  <si>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</si>
  <si>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</si>
  <si>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</si>
  <si>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</si>
  <si>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</si>
  <si>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</si>
  <si>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</si>
  <si>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</si>
  <si>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</si>
  <si>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</si>
  <si>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</si>
  <si>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</si>
  <si>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</si>
  <si>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</si>
  <si>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</si>
  <si>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</si>
  <si>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</si>
  <si>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</si>
  <si>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</si>
  <si>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</si>
  <si>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</si>
  <si>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</si>
  <si>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</si>
  <si>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</si>
  <si>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</si>
  <si>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</si>
  <si>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</si>
  <si>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</si>
  <si>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</si>
  <si>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</si>
  <si>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</si>
  <si>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</si>
  <si>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</si>
  <si>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</si>
  <si>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</si>
  <si>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</si>
  <si>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</si>
  <si>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</si>
  <si>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</si>
  <si>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</si>
  <si>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</si>
  <si>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</si>
  <si>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</si>
  <si>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</si>
  <si>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</si>
  <si>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</si>
  <si>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</si>
  <si>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</si>
  <si>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</si>
  <si>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</si>
  <si>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</si>
  <si>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</si>
  <si>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</si>
  <si>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</si>
  <si>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</si>
  <si>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</si>
  <si>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</si>
  <si>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</si>
  <si>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</si>
  <si>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</si>
  <si>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</si>
  <si>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</si>
  <si>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</si>
  <si>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</si>
  <si>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</si>
  <si>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</si>
  <si>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</si>
  <si>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</si>
  <si>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</si>
  <si>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</si>
  <si>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</si>
  <si>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</si>
  <si>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</si>
  <si>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</si>
  <si>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</si>
  <si>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</si>
  <si>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</si>
  <si>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</si>
  <si>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</si>
  <si>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</si>
  <si>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</si>
  <si>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</si>
  <si>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</si>
  <si>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</si>
  <si>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</si>
  <si>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</si>
  <si>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</si>
  <si>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</si>
  <si>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</si>
  <si>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</si>
  <si>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</si>
  <si>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</si>
  <si>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</si>
  <si>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</si>
  <si>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</si>
  <si>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</si>
  <si>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</si>
  <si>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</si>
  <si>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</si>
  <si>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</si>
  <si>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</si>
  <si>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</si>
  <si>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</si>
  <si>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</si>
  <si>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</si>
  <si>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</si>
  <si>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</si>
  <si>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</si>
  <si>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</si>
  <si>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</si>
  <si>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</si>
  <si>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</si>
  <si>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</si>
  <si>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</si>
  <si>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</si>
  <si>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</si>
  <si>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</si>
  <si>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</si>
  <si>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</si>
  <si>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</si>
  <si>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</si>
  <si>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</si>
  <si>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</si>
  <si>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</si>
  <si>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</si>
  <si>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</si>
  <si>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</si>
  <si>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</si>
  <si>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</si>
  <si>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</si>
  <si>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</si>
  <si>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</si>
  <si>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</si>
  <si>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</si>
  <si>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</si>
  <si>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</si>
  <si>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</si>
  <si>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</si>
  <si>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</si>
  <si>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</si>
  <si>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</si>
  <si>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</si>
  <si>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</si>
  <si>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</si>
  <si>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</si>
  <si>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</si>
  <si>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</si>
  <si>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</si>
  <si>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</si>
  <si>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</si>
  <si>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</si>
  <si>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</si>
  <si>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</si>
  <si>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</si>
  <si>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</si>
  <si>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</si>
  <si>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</si>
  <si>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</si>
  <si>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</si>
  <si>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</si>
  <si>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</si>
  <si>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</si>
  <si>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</si>
  <si>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</si>
  <si>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</si>
  <si>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</si>
  <si>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</si>
  <si>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</si>
  <si>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</si>
  <si>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</si>
  <si>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</si>
  <si>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</si>
  <si>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</si>
  <si>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</si>
  <si>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</si>
  <si>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</si>
  <si>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</si>
  <si>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</si>
  <si>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</si>
  <si>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</si>
  <si>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</si>
  <si>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</si>
  <si>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</si>
  <si>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</si>
  <si>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</si>
  <si>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</si>
  <si>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</si>
  <si>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</si>
  <si>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</si>
  <si>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</si>
  <si>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</si>
  <si>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</si>
  <si>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</si>
  <si>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</si>
  <si>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</si>
  <si>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</si>
  <si>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</si>
  <si>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</si>
  <si>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</si>
  <si>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</si>
  <si>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</si>
  <si>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</si>
  <si>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</si>
  <si>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</si>
  <si>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</si>
  <si>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</si>
  <si>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</si>
  <si>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</si>
  <si>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</si>
  <si>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</si>
  <si>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</si>
  <si>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</si>
  <si>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</si>
  <si>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</si>
  <si>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</si>
  <si>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</si>
  <si>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</si>
  <si>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</si>
  <si>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</si>
  <si>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</si>
  <si>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</si>
  <si>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</si>
  <si>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</si>
  <si>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</si>
  <si>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</si>
  <si>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</si>
  <si>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</si>
  <si>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</si>
  <si>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</si>
  <si>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</si>
  <si>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</si>
  <si>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</si>
  <si>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</si>
  <si>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</si>
  <si>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</si>
  <si>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</si>
  <si>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</si>
  <si>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</si>
  <si>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</si>
  <si>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</si>
  <si>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</si>
  <si>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</si>
  <si>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</si>
  <si>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</si>
  <si>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</si>
  <si>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</si>
  <si>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</si>
  <si>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</si>
  <si>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</si>
  <si>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</si>
  <si>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</si>
  <si>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</si>
  <si>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</si>
  <si>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</si>
  <si>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</si>
  <si>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</si>
  <si>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</si>
  <si>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</si>
  <si>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</si>
  <si>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</si>
  <si>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</si>
  <si>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</si>
  <si>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</si>
  <si>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</si>
  <si>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</si>
  <si>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</si>
  <si>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</si>
  <si>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</si>
  <si>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</si>
  <si>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</si>
  <si>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</si>
  <si>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</si>
  <si>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</si>
  <si>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</si>
  <si>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</si>
  <si>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</si>
  <si>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</si>
  <si>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</si>
  <si>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</si>
  <si>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</si>
  <si>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</si>
  <si>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</si>
  <si>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</si>
  <si>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</si>
  <si>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</si>
  <si>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</si>
  <si>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</si>
  <si>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</si>
  <si>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</si>
  <si>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</si>
  <si>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</si>
  <si>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</si>
  <si>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</si>
  <si>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</si>
  <si>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</si>
  <si>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</si>
  <si>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</si>
  <si>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</si>
  <si>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</si>
  <si>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</si>
  <si>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</si>
  <si>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</si>
  <si>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</si>
  <si>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</si>
  <si>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</si>
  <si>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</si>
  <si>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</si>
  <si>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</si>
  <si>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</si>
  <si>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</si>
  <si>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</si>
  <si>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</si>
  <si>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</si>
  <si>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</si>
  <si>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</si>
  <si>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</si>
  <si>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</si>
  <si>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</si>
  <si>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</si>
  <si>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</si>
  <si>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</si>
  <si>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</si>
  <si>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</si>
  <si>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</si>
  <si>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</si>
  <si>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</si>
  <si>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</si>
  <si>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</si>
  <si>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</si>
  <si>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</si>
  <si>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</si>
  <si>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</si>
  <si>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</si>
  <si>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</si>
  <si>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</si>
  <si>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</si>
  <si>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</si>
  <si>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</si>
  <si>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</si>
  <si>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</si>
  <si>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</si>
  <si>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</si>
  <si>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</si>
  <si>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</si>
  <si>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</si>
  <si>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</si>
  <si>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</si>
  <si>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</si>
  <si>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</si>
  <si>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</si>
  <si>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</si>
  <si>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</si>
  <si>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</si>
  <si>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</si>
  <si>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</si>
  <si>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</si>
  <si>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</si>
  <si>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</si>
  <si>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</si>
  <si>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</si>
  <si>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</si>
  <si>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</si>
  <si>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</si>
  <si>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</si>
  <si>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</si>
  <si>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</si>
  <si>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</si>
  <si>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</si>
  <si>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</si>
  <si>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</si>
  <si>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</si>
  <si>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</si>
  <si>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</si>
  <si>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</si>
  <si>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</si>
  <si>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</si>
  <si>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</si>
  <si>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</si>
  <si>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</si>
  <si>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</si>
  <si>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</si>
  <si>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</si>
  <si>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</si>
  <si>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</si>
  <si>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</si>
  <si>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</si>
  <si>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</si>
  <si>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</si>
  <si>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</si>
  <si>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</si>
  <si>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</si>
  <si>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</si>
  <si>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</si>
  <si>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</si>
  <si>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</si>
  <si>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</si>
  <si>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</si>
  <si>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</si>
  <si>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</si>
  <si>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</si>
  <si>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</si>
  <si>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</si>
  <si>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</si>
  <si>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</si>
  <si>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</si>
  <si>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</si>
  <si>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</si>
  <si>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</si>
  <si>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</si>
  <si>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</si>
  <si>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</si>
  <si>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</si>
  <si>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</si>
  <si>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</si>
  <si>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</si>
  <si>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</si>
  <si>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</si>
  <si>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</si>
  <si>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</si>
  <si>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</si>
  <si>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</si>
  <si>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</si>
  <si>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</si>
  <si>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</si>
  <si>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</si>
  <si>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</si>
  <si>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</si>
  <si>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</si>
  <si>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</si>
  <si>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</si>
  <si>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</si>
  <si>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</si>
  <si>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</si>
  <si>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</si>
  <si>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</si>
  <si>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</si>
  <si>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</si>
  <si>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</si>
  <si>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</si>
  <si>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</si>
  <si>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</si>
  <si>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</si>
  <si>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</si>
  <si>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</si>
  <si>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</si>
  <si>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</si>
  <si>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</si>
  <si>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</si>
  <si>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</si>
  <si>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</si>
  <si>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</si>
  <si>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</si>
  <si>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</si>
  <si>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</si>
  <si>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</si>
  <si>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</si>
  <si>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</si>
  <si>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</si>
  <si>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</si>
  <si>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</si>
  <si>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</si>
  <si>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</si>
  <si>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</si>
  <si>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</si>
  <si>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</si>
  <si>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</si>
  <si>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</si>
  <si>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</si>
  <si>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</si>
  <si>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</si>
  <si>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</si>
  <si>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</si>
  <si>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</si>
  <si>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</si>
  <si>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</si>
  <si>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</si>
  <si>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</si>
  <si>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</si>
  <si>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</si>
  <si>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</si>
  <si>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</si>
  <si>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</si>
  <si>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</si>
  <si>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</si>
  <si>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</si>
  <si>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</si>
  <si>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</si>
  <si>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</si>
  <si>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</si>
  <si>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</si>
  <si>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</si>
  <si>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</si>
  <si>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</si>
  <si>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</si>
  <si>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</si>
  <si>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</si>
  <si>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</si>
  <si>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</si>
  <si>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</si>
  <si>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</si>
  <si>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</si>
  <si>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</si>
  <si>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</si>
  <si>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</si>
  <si>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</si>
  <si>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</si>
  <si>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</si>
  <si>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</si>
  <si>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</si>
  <si>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</si>
  <si>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</si>
  <si>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</si>
  <si>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</si>
  <si>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</si>
  <si>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</si>
  <si>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</si>
  <si>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</si>
  <si>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</si>
  <si>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</si>
  <si>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</si>
  <si>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</si>
  <si>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</si>
  <si>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</si>
  <si>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</si>
  <si>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</si>
  <si>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</si>
  <si>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</si>
  <si>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</si>
  <si>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</si>
  <si>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</si>
  <si>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</si>
  <si>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</si>
  <si>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</si>
  <si>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</si>
  <si>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</si>
  <si>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</si>
  <si>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</si>
  <si>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</si>
  <si>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</si>
  <si>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</si>
  <si>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</si>
  <si>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</si>
  <si>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</si>
  <si>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</si>
  <si>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</si>
  <si>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</si>
  <si>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</si>
  <si>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</si>
  <si>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</si>
  <si>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</si>
  <si>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</si>
  <si>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</si>
  <si>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</si>
  <si>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</si>
  <si>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</si>
  <si>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</si>
  <si>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</si>
  <si>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</si>
  <si>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</si>
  <si>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</si>
  <si>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</si>
  <si>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</si>
  <si>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</si>
  <si>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</si>
  <si>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</si>
  <si>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</si>
  <si>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</si>
  <si>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</si>
  <si>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</si>
  <si>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</si>
  <si>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</si>
  <si>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</si>
  <si>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</si>
  <si>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</si>
  <si>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</si>
  <si>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</si>
  <si>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</si>
  <si>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</si>
  <si>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</si>
  <si>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</si>
  <si>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</si>
  <si>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</si>
  <si>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</si>
  <si>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</si>
  <si>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</si>
  <si>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</si>
  <si>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</si>
  <si>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</si>
  <si>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</si>
  <si>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</si>
  <si>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</si>
  <si>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</si>
  <si>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</si>
  <si>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</si>
  <si>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</si>
  <si>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</si>
  <si>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</si>
  <si>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</si>
  <si>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</si>
  <si>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</si>
  <si>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</si>
  <si>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</si>
  <si>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</si>
  <si>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</si>
  <si>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</si>
  <si>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</si>
  <si>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</si>
  <si>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</si>
  <si>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</si>
  <si>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</si>
  <si>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</si>
  <si>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</si>
  <si>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</si>
  <si>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</si>
  <si>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</si>
  <si>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</si>
  <si>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</si>
  <si>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</si>
  <si>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</si>
  <si>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</si>
  <si>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</si>
  <si>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</si>
  <si>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</si>
  <si>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</si>
  <si>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</si>
  <si>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</si>
  <si>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</si>
  <si>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</si>
  <si>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</si>
  <si>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</si>
  <si>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</si>
  <si>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</si>
  <si>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</si>
  <si>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</si>
  <si>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</si>
  <si>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</si>
  <si>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</si>
  <si>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</si>
  <si>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</si>
  <si>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</si>
  <si>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</si>
  <si>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</si>
  <si>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</si>
  <si>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</si>
  <si>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</si>
  <si>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</si>
  <si>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</si>
  <si>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</si>
  <si>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</si>
  <si>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</si>
  <si>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</si>
  <si>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</si>
  <si>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</si>
  <si>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</si>
  <si>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</si>
  <si>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</si>
  <si>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</si>
  <si>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</si>
  <si>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</si>
  <si>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</si>
  <si>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</si>
  <si>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</si>
  <si>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</si>
  <si>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</si>
  <si>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</si>
  <si>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</si>
  <si>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</si>
  <si>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</si>
  <si>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</si>
  <si>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</si>
  <si>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</si>
  <si>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</si>
  <si>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</si>
  <si>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</si>
  <si>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</si>
  <si>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</si>
  <si>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</si>
  <si>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</si>
  <si>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</si>
  <si>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</si>
  <si>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</si>
  <si>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</si>
  <si>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</si>
  <si>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</si>
  <si>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</si>
  <si>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</si>
  <si>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</si>
  <si>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</si>
  <si>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</si>
  <si>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</si>
  <si>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</si>
  <si>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</si>
  <si>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</si>
  <si>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</si>
  <si>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</si>
  <si>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</si>
  <si>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</si>
  <si>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</si>
  <si>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</si>
  <si>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</si>
  <si>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</si>
  <si>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</si>
  <si>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</si>
  <si>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</si>
  <si>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</si>
  <si>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</si>
  <si>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</si>
  <si>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</si>
  <si>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</si>
  <si>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</si>
  <si>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</si>
  <si>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</si>
  <si>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</si>
  <si>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</si>
  <si>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</si>
  <si>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</si>
  <si>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</si>
  <si>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</si>
  <si>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</si>
  <si>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</si>
  <si>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</si>
  <si>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</si>
  <si>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</si>
  <si>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</si>
  <si>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</si>
  <si>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</si>
  <si>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</si>
  <si>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</si>
  <si>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</si>
  <si>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</si>
  <si>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</si>
  <si>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</si>
  <si>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</si>
  <si>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</si>
  <si>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</si>
  <si>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</si>
  <si>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</si>
  <si>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</si>
  <si>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</si>
  <si>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</si>
  <si>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</si>
  <si>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</si>
  <si>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</si>
  <si>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</si>
  <si>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</si>
  <si>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</si>
  <si>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</si>
  <si>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</si>
  <si>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</si>
  <si>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</si>
  <si>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</si>
  <si>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</si>
  <si>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</si>
  <si>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</si>
  <si>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</si>
  <si>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</si>
  <si>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</si>
  <si>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</si>
  <si>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</si>
  <si>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</si>
  <si>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</si>
  <si>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</si>
  <si>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</si>
  <si>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</si>
  <si>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</si>
  <si>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</si>
  <si>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</si>
  <si>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</si>
  <si>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</si>
  <si>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</si>
  <si>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</si>
  <si>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</si>
  <si>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</si>
  <si>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</si>
  <si>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18.01.2019</t>
  </si>
  <si>
    <t xml:space="preserve">Дата  на съставяне: 18.01.2019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</si>
</sst>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2" applyFont="1" applyBorder="1" applyAlignment="1" applyProtection="1">
      <alignment horizontal="left" vertical="top"/>
      <protection locked="0"/>
    </xf>
    <xf numFmtId="0" fontId="10" fillId="0" borderId="0" xfId="65" applyFont="1">
      <alignment/>
      <protection/>
    </xf>
    <xf numFmtId="0" fontId="9" fillId="0" borderId="0" xfId="65" applyFont="1" applyAlignment="1">
      <alignment/>
      <protection/>
    </xf>
    <xf numFmtId="0" fontId="9" fillId="0" borderId="0" xfId="63" applyFont="1" applyAlignment="1">
      <alignment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Continuous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65" applyFont="1" applyBorder="1" applyAlignment="1">
      <alignment vertical="center" wrapText="1"/>
      <protection/>
    </xf>
    <xf numFmtId="0" fontId="10" fillId="0" borderId="0" xfId="65" applyFont="1" applyBorder="1">
      <alignment/>
      <protection/>
    </xf>
    <xf numFmtId="0" fontId="10" fillId="0" borderId="10" xfId="65" applyFont="1" applyBorder="1" applyAlignment="1">
      <alignment vertical="center" wrapText="1"/>
      <protection/>
    </xf>
    <xf numFmtId="0" fontId="10" fillId="0" borderId="10" xfId="65" applyFont="1" applyBorder="1" applyAlignment="1">
      <alignment wrapText="1"/>
      <protection/>
    </xf>
    <xf numFmtId="3" fontId="10" fillId="0" borderId="0" xfId="65" applyNumberFormat="1" applyFont="1" applyBorder="1" applyAlignment="1" applyProtection="1">
      <alignment vertical="center"/>
      <protection locked="0"/>
    </xf>
    <xf numFmtId="0" fontId="9" fillId="0" borderId="0" xfId="65" applyFont="1" applyBorder="1" applyProtection="1">
      <alignment/>
      <protection locked="0"/>
    </xf>
    <xf numFmtId="49" fontId="9" fillId="0" borderId="11" xfId="65" applyNumberFormat="1" applyFont="1" applyBorder="1" applyAlignment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wrapText="1"/>
      <protection/>
    </xf>
    <xf numFmtId="49" fontId="9" fillId="0" borderId="0" xfId="65" applyNumberFormat="1" applyFont="1" applyBorder="1" applyAlignment="1" applyProtection="1">
      <alignment horizontal="center" wrapText="1"/>
      <protection locked="0"/>
    </xf>
    <xf numFmtId="49" fontId="10" fillId="33" borderId="10" xfId="65" applyNumberFormat="1" applyFont="1" applyFill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0" fontId="10" fillId="0" borderId="0" xfId="61" applyFont="1">
      <alignment/>
      <protection/>
    </xf>
    <xf numFmtId="0" fontId="10" fillId="0" borderId="0" xfId="60" applyFont="1" applyAlignment="1">
      <alignment horizontal="center"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3" fillId="0" borderId="0" xfId="59" applyNumberFormat="1" applyFont="1" applyAlignment="1">
      <alignment horizontal="center" vertical="center" wrapText="1"/>
      <protection/>
    </xf>
    <xf numFmtId="0" fontId="3" fillId="0" borderId="0" xfId="60" applyFont="1" applyAlignment="1">
      <alignment vertical="justify"/>
      <protection/>
    </xf>
    <xf numFmtId="0" fontId="3" fillId="0" borderId="0" xfId="60" applyFont="1" applyBorder="1" applyAlignment="1">
      <alignment vertical="justify"/>
      <protection/>
    </xf>
    <xf numFmtId="49" fontId="3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3" fillId="0" borderId="0" xfId="60" applyFont="1" applyBorder="1" applyAlignment="1">
      <alignment horizontal="right" vertical="justify"/>
      <protection/>
    </xf>
    <xf numFmtId="0" fontId="3" fillId="0" borderId="10" xfId="59" applyFont="1" applyBorder="1" applyAlignment="1">
      <alignment vertical="center" wrapText="1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49" fontId="3" fillId="0" borderId="10" xfId="59" applyNumberFormat="1" applyFont="1" applyBorder="1" applyAlignment="1">
      <alignment horizontal="left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10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right"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49" fontId="1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3" fillId="0" borderId="0" xfId="59" applyFont="1" applyBorder="1" applyAlignment="1">
      <alignment horizontal="left" vertical="center" wrapText="1"/>
      <protection/>
    </xf>
    <xf numFmtId="49" fontId="3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1" fontId="10" fillId="36" borderId="10" xfId="64" applyNumberFormat="1" applyFont="1" applyFill="1" applyBorder="1" applyAlignment="1" applyProtection="1">
      <alignment vertical="center"/>
      <protection locked="0"/>
    </xf>
    <xf numFmtId="3" fontId="10" fillId="0" borderId="10" xfId="64" applyNumberFormat="1" applyFont="1" applyBorder="1" applyAlignment="1" applyProtection="1">
      <alignment vertical="center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1" fontId="9" fillId="34" borderId="10" xfId="64" applyNumberFormat="1" applyFont="1" applyFill="1" applyBorder="1" applyAlignment="1" applyProtection="1">
      <alignment vertical="center"/>
      <protection locked="0"/>
    </xf>
    <xf numFmtId="3" fontId="9" fillId="0" borderId="10" xfId="64" applyNumberFormat="1" applyFont="1" applyBorder="1" applyAlignment="1" applyProtection="1">
      <alignment vertical="center"/>
      <protection/>
    </xf>
    <xf numFmtId="3" fontId="10" fillId="0" borderId="10" xfId="64" applyNumberFormat="1" applyFont="1" applyBorder="1" applyProtection="1">
      <alignment/>
      <protection/>
    </xf>
    <xf numFmtId="1" fontId="10" fillId="35" borderId="10" xfId="63" applyNumberFormat="1" applyFont="1" applyFill="1" applyBorder="1" applyAlignment="1" applyProtection="1">
      <alignment wrapText="1"/>
      <protection locked="0"/>
    </xf>
    <xf numFmtId="3" fontId="10" fillId="0" borderId="10" xfId="63" applyNumberFormat="1" applyFont="1" applyFill="1" applyBorder="1" applyAlignment="1" applyProtection="1">
      <alignment wrapText="1"/>
      <protection/>
    </xf>
    <xf numFmtId="1" fontId="10" fillId="36" borderId="10" xfId="63" applyNumberFormat="1" applyFont="1" applyFill="1" applyBorder="1" applyAlignment="1" applyProtection="1">
      <alignment wrapText="1"/>
      <protection locked="0"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3" fontId="10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3" fontId="10" fillId="0" borderId="13" xfId="65" applyNumberFormat="1" applyFont="1" applyBorder="1" applyAlignment="1" applyProtection="1">
      <alignment vertical="center"/>
      <protection/>
    </xf>
    <xf numFmtId="3" fontId="10" fillId="0" borderId="11" xfId="65" applyNumberFormat="1" applyFont="1" applyBorder="1" applyAlignment="1" applyProtection="1">
      <alignment vertical="center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0" applyNumberFormat="1" applyFont="1" applyBorder="1" applyAlignment="1" applyProtection="1">
      <alignment horizontal="center" vertical="center" wrapText="1"/>
      <protection/>
    </xf>
    <xf numFmtId="1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0" applyFont="1" applyBorder="1" applyAlignment="1" applyProtection="1">
      <alignment horizontal="center" vertical="center" wrapText="1"/>
      <protection/>
    </xf>
    <xf numFmtId="0" fontId="10" fillId="0" borderId="13" xfId="60" applyFont="1" applyFill="1" applyBorder="1" applyAlignment="1" applyProtection="1">
      <alignment horizontal="center" vertical="center" wrapText="1"/>
      <protection/>
    </xf>
    <xf numFmtId="1" fontId="10" fillId="33" borderId="14" xfId="60" applyNumberFormat="1" applyFont="1" applyFill="1" applyBorder="1" applyAlignment="1" applyProtection="1">
      <alignment horizontal="left" vertical="center" wrapText="1"/>
      <protection/>
    </xf>
    <xf numFmtId="1" fontId="10" fillId="33" borderId="14" xfId="60" applyNumberFormat="1" applyFont="1" applyFill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1" xfId="60" applyFont="1" applyFill="1" applyBorder="1" applyAlignment="1" applyProtection="1">
      <alignment horizontal="center" vertical="center" wrapText="1"/>
      <protection/>
    </xf>
    <xf numFmtId="1" fontId="10" fillId="34" borderId="10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0" xfId="60" applyFont="1" applyFill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1" fontId="10" fillId="0" borderId="0" xfId="58" applyNumberFormat="1" applyFont="1" applyBorder="1" applyAlignment="1" applyProtection="1">
      <alignment horizontal="left" vertical="center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0" fontId="9" fillId="0" borderId="10" xfId="58" applyFont="1" applyBorder="1" applyAlignment="1" applyProtection="1">
      <alignment horizontal="center" vertical="center" wrapText="1"/>
      <protection/>
    </xf>
    <xf numFmtId="49" fontId="9" fillId="0" borderId="15" xfId="58" applyNumberFormat="1" applyFont="1" applyBorder="1" applyAlignment="1" applyProtection="1">
      <alignment horizontal="center" vertical="center" wrapText="1"/>
      <protection/>
    </xf>
    <xf numFmtId="0" fontId="9" fillId="0" borderId="13" xfId="58" applyFont="1" applyBorder="1" applyAlignment="1" applyProtection="1">
      <alignment horizontal="center" vertical="center" wrapText="1"/>
      <protection/>
    </xf>
    <xf numFmtId="49" fontId="9" fillId="0" borderId="11" xfId="58" applyNumberFormat="1" applyFont="1" applyBorder="1" applyAlignment="1" applyProtection="1">
      <alignment horizontal="center" vertical="center" wrapText="1"/>
      <protection/>
    </xf>
    <xf numFmtId="0" fontId="9" fillId="0" borderId="11" xfId="58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center" vertical="center" wrapText="1"/>
      <protection/>
    </xf>
    <xf numFmtId="0" fontId="9" fillId="0" borderId="10" xfId="58" applyFont="1" applyBorder="1" applyAlignment="1" applyProtection="1">
      <alignment horizontal="left" vertical="center" wrapText="1"/>
      <protection/>
    </xf>
    <xf numFmtId="49" fontId="9" fillId="0" borderId="10" xfId="58" applyNumberFormat="1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9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Fill="1" applyBorder="1" applyAlignment="1" applyProtection="1">
      <alignment vertical="center" wrapText="1"/>
      <protection/>
    </xf>
    <xf numFmtId="49" fontId="10" fillId="0" borderId="10" xfId="58" applyNumberFormat="1" applyFont="1" applyFill="1" applyBorder="1" applyAlignment="1" applyProtection="1">
      <alignment horizontal="center" vertical="center" wrapText="1"/>
      <protection/>
    </xf>
    <xf numFmtId="0" fontId="9" fillId="0" borderId="0" xfId="58" applyFont="1" applyBorder="1" applyAlignment="1" applyProtection="1">
      <alignment horizontal="right" vertical="center" wrapText="1"/>
      <protection/>
    </xf>
    <xf numFmtId="49" fontId="9" fillId="0" borderId="0" xfId="58" applyNumberFormat="1" applyFont="1" applyBorder="1" applyAlignment="1" applyProtection="1">
      <alignment horizontal="right" vertical="center" wrapText="1"/>
      <protection/>
    </xf>
    <xf numFmtId="1" fontId="1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7" applyFont="1" applyAlignment="1">
      <alignment/>
      <protection/>
    </xf>
    <xf numFmtId="0" fontId="9" fillId="0" borderId="0" xfId="61" applyFont="1">
      <alignment/>
      <protection/>
    </xf>
    <xf numFmtId="0" fontId="10" fillId="0" borderId="0" xfId="61" applyFont="1" applyBorder="1">
      <alignment/>
      <protection/>
    </xf>
    <xf numFmtId="49" fontId="10" fillId="0" borderId="0" xfId="61" applyNumberFormat="1" applyFont="1">
      <alignment/>
      <protection/>
    </xf>
    <xf numFmtId="0" fontId="10" fillId="0" borderId="10" xfId="57" applyFont="1" applyBorder="1" applyAlignment="1" applyProtection="1">
      <alignment horizontal="right" vertical="center" wrapText="1"/>
      <protection/>
    </xf>
    <xf numFmtId="1" fontId="10" fillId="0" borderId="10" xfId="57" applyNumberFormat="1" applyFont="1" applyBorder="1" applyAlignment="1" applyProtection="1">
      <alignment horizontal="right" vertical="center" wrapText="1"/>
      <protection/>
    </xf>
    <xf numFmtId="0" fontId="10" fillId="0" borderId="10" xfId="57" applyFont="1" applyFill="1" applyBorder="1" applyAlignment="1" applyProtection="1">
      <alignment horizontal="right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1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7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7" applyNumberFormat="1" applyFont="1" applyFill="1" applyBorder="1" applyAlignment="1" applyProtection="1">
      <alignment horizontal="right"/>
      <protection locked="0"/>
    </xf>
    <xf numFmtId="1" fontId="10" fillId="36" borderId="10" xfId="57" applyNumberFormat="1" applyFont="1" applyFill="1" applyBorder="1" applyAlignment="1" applyProtection="1">
      <alignment horizontal="right"/>
      <protection locked="0"/>
    </xf>
    <xf numFmtId="1" fontId="10" fillId="0" borderId="10" xfId="57" applyNumberFormat="1" applyFont="1" applyBorder="1" applyAlignment="1" applyProtection="1">
      <alignment horizontal="right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Protection="1">
      <alignment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center"/>
      <protection/>
    </xf>
    <xf numFmtId="0" fontId="9" fillId="0" borderId="10" xfId="57" applyFont="1" applyBorder="1" applyAlignment="1" applyProtection="1">
      <alignment horizontal="center"/>
      <protection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1" fontId="10" fillId="0" borderId="10" xfId="57" applyNumberFormat="1" applyFont="1" applyFill="1" applyBorder="1" applyAlignment="1" applyProtection="1">
      <alignment horizontal="right" vertical="center" wrapText="1"/>
      <protection/>
    </xf>
    <xf numFmtId="1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Protection="1">
      <alignment/>
      <protection/>
    </xf>
    <xf numFmtId="0" fontId="9" fillId="0" borderId="0" xfId="61" applyFont="1" applyProtection="1">
      <alignment/>
      <protection/>
    </xf>
    <xf numFmtId="0" fontId="9" fillId="0" borderId="10" xfId="57" applyFont="1" applyBorder="1" applyProtection="1">
      <alignment/>
      <protection/>
    </xf>
    <xf numFmtId="1" fontId="10" fillId="0" borderId="10" xfId="57" applyNumberFormat="1" applyFont="1" applyFill="1" applyBorder="1" applyAlignment="1" applyProtection="1">
      <alignment horizontal="right"/>
      <protection/>
    </xf>
    <xf numFmtId="1" fontId="9" fillId="34" borderId="16" xfId="64" applyNumberFormat="1" applyFont="1" applyFill="1" applyBorder="1" applyAlignment="1" applyProtection="1">
      <alignment vertical="center"/>
      <protection locked="0"/>
    </xf>
    <xf numFmtId="0" fontId="9" fillId="0" borderId="10" xfId="64" applyFont="1" applyBorder="1" applyAlignment="1" applyProtection="1">
      <alignment vertic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49" fontId="9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3" applyFont="1" applyAlignment="1" applyProtection="1">
      <alignment wrapText="1"/>
      <protection/>
    </xf>
    <xf numFmtId="1" fontId="10" fillId="34" borderId="10" xfId="63" applyNumberFormat="1" applyFont="1" applyFill="1" applyBorder="1" applyAlignment="1" applyProtection="1">
      <alignment wrapText="1"/>
      <protection locked="0"/>
    </xf>
    <xf numFmtId="1" fontId="10" fillId="0" borderId="0" xfId="63" applyNumberFormat="1" applyFont="1" applyAlignment="1" applyProtection="1">
      <alignment wrapText="1"/>
      <protection/>
    </xf>
    <xf numFmtId="0" fontId="10" fillId="0" borderId="0" xfId="65" applyFont="1" applyBorder="1" applyProtection="1">
      <alignment/>
      <protection/>
    </xf>
    <xf numFmtId="0" fontId="9" fillId="0" borderId="0" xfId="65" applyFont="1" applyBorder="1" applyAlignment="1">
      <alignment horizontal="centerContinuous" vertical="center" wrapText="1"/>
      <protection/>
    </xf>
    <xf numFmtId="0" fontId="9" fillId="0" borderId="0" xfId="65" applyFont="1" applyBorder="1" applyAlignment="1" applyProtection="1">
      <alignment horizontal="left" vertical="center" wrapText="1"/>
      <protection/>
    </xf>
    <xf numFmtId="0" fontId="10" fillId="0" borderId="0" xfId="57" applyFont="1" applyAlignment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" fontId="10" fillId="0" borderId="0" xfId="60" applyNumberFormat="1" applyFont="1" applyBorder="1" applyAlignment="1">
      <alignment vertical="justify" wrapText="1"/>
      <protection/>
    </xf>
    <xf numFmtId="0" fontId="9" fillId="0" borderId="12" xfId="58" applyFont="1" applyBorder="1" applyAlignment="1" applyProtection="1">
      <alignment horizontal="centerContinuous" vertical="center" wrapText="1"/>
      <protection/>
    </xf>
    <xf numFmtId="0" fontId="9" fillId="0" borderId="14" xfId="58" applyFont="1" applyBorder="1" applyAlignment="1" applyProtection="1">
      <alignment horizontal="centerContinuous" vertical="center" wrapText="1"/>
      <protection/>
    </xf>
    <xf numFmtId="0" fontId="9" fillId="0" borderId="16" xfId="58" applyFont="1" applyBorder="1" applyAlignment="1" applyProtection="1">
      <alignment horizontal="centerContinuous" vertical="center" wrapText="1"/>
      <protection/>
    </xf>
    <xf numFmtId="0" fontId="9" fillId="0" borderId="10" xfId="58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9" applyNumberFormat="1" applyFont="1" applyAlignment="1">
      <alignment horizontal="centerContinuous" vertical="center" wrapText="1"/>
      <protection/>
    </xf>
    <xf numFmtId="0" fontId="8" fillId="0" borderId="0" xfId="62" applyFont="1" applyAlignment="1">
      <alignment horizontal="left" vertical="top" wrapText="1"/>
      <protection/>
    </xf>
    <xf numFmtId="0" fontId="8" fillId="0" borderId="0" xfId="62" applyFont="1" applyAlignment="1">
      <alignment vertical="top" wrapText="1"/>
      <protection/>
    </xf>
    <xf numFmtId="0" fontId="8" fillId="0" borderId="0" xfId="62" applyFont="1" applyAlignment="1">
      <alignment vertical="top"/>
      <protection/>
    </xf>
    <xf numFmtId="0" fontId="4" fillId="0" borderId="0" xfId="62" applyFont="1" applyAlignment="1">
      <alignment vertical="top"/>
      <protection/>
    </xf>
    <xf numFmtId="0" fontId="6" fillId="0" borderId="0" xfId="62" applyFont="1" applyBorder="1" applyAlignment="1" applyProtection="1">
      <alignment vertical="top" wrapText="1"/>
      <protection locked="0"/>
    </xf>
    <xf numFmtId="1" fontId="8" fillId="34" borderId="12" xfId="62" applyNumberFormat="1" applyFont="1" applyFill="1" applyBorder="1" applyAlignment="1" applyProtection="1">
      <alignment vertical="top" wrapText="1"/>
      <protection locked="0"/>
    </xf>
    <xf numFmtId="1" fontId="8" fillId="34" borderId="17" xfId="62" applyNumberFormat="1" applyFont="1" applyFill="1" applyBorder="1" applyAlignment="1" applyProtection="1">
      <alignment vertical="top" wrapText="1"/>
      <protection locked="0"/>
    </xf>
    <xf numFmtId="1" fontId="8" fillId="36" borderId="17" xfId="62" applyNumberFormat="1" applyFont="1" applyFill="1" applyBorder="1" applyAlignment="1" applyProtection="1">
      <alignment vertical="top" wrapText="1"/>
      <protection locked="0"/>
    </xf>
    <xf numFmtId="1" fontId="8" fillId="0" borderId="17" xfId="62" applyNumberFormat="1" applyFont="1" applyBorder="1" applyAlignment="1" applyProtection="1">
      <alignment vertical="top" wrapText="1"/>
      <protection/>
    </xf>
    <xf numFmtId="1" fontId="8" fillId="0" borderId="12" xfId="62" applyNumberFormat="1" applyFont="1" applyBorder="1" applyAlignment="1" applyProtection="1">
      <alignment vertical="top" wrapText="1"/>
      <protection/>
    </xf>
    <xf numFmtId="1" fontId="8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>
      <alignment vertical="top"/>
      <protection/>
    </xf>
    <xf numFmtId="1" fontId="8" fillId="35" borderId="17" xfId="62" applyNumberFormat="1" applyFont="1" applyFill="1" applyBorder="1" applyAlignment="1" applyProtection="1">
      <alignment vertical="top" wrapText="1"/>
      <protection locked="0"/>
    </xf>
    <xf numFmtId="1" fontId="8" fillId="0" borderId="18" xfId="62" applyNumberFormat="1" applyFont="1" applyBorder="1" applyAlignment="1" applyProtection="1">
      <alignment vertical="top" wrapText="1"/>
      <protection/>
    </xf>
    <xf numFmtId="1" fontId="8" fillId="36" borderId="19" xfId="62" applyNumberFormat="1" applyFont="1" applyFill="1" applyBorder="1" applyAlignment="1" applyProtection="1">
      <alignment vertical="top" wrapText="1"/>
      <protection locked="0"/>
    </xf>
    <xf numFmtId="1" fontId="8" fillId="0" borderId="20" xfId="62" applyNumberFormat="1" applyFont="1" applyBorder="1" applyAlignment="1" applyProtection="1">
      <alignment vertical="top" wrapText="1"/>
      <protection/>
    </xf>
    <xf numFmtId="1" fontId="6" fillId="0" borderId="17" xfId="62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2" applyNumberFormat="1" applyFont="1" applyBorder="1" applyAlignment="1" applyProtection="1">
      <alignment vertical="top" wrapText="1"/>
      <protection/>
    </xf>
    <xf numFmtId="1" fontId="8" fillId="0" borderId="22" xfId="62" applyNumberFormat="1" applyFont="1" applyBorder="1" applyAlignment="1" applyProtection="1">
      <alignment vertical="top" wrapText="1"/>
      <protection/>
    </xf>
    <xf numFmtId="0" fontId="6" fillId="0" borderId="0" xfId="62" applyFont="1" applyBorder="1" applyAlignment="1">
      <alignment vertical="top" wrapText="1"/>
      <protection/>
    </xf>
    <xf numFmtId="49" fontId="6" fillId="0" borderId="0" xfId="62" applyNumberFormat="1" applyFont="1" applyBorder="1" applyAlignment="1">
      <alignment vertical="top" wrapText="1"/>
      <protection/>
    </xf>
    <xf numFmtId="1" fontId="8" fillId="0" borderId="0" xfId="62" applyNumberFormat="1" applyFont="1" applyBorder="1" applyAlignment="1">
      <alignment vertical="top" wrapText="1"/>
      <protection/>
    </xf>
    <xf numFmtId="0" fontId="4" fillId="0" borderId="0" xfId="62" applyFont="1" applyAlignment="1" applyProtection="1">
      <alignment vertical="top" wrapText="1"/>
      <protection locked="0"/>
    </xf>
    <xf numFmtId="0" fontId="8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 applyProtection="1">
      <alignment vertical="top" wrapText="1"/>
      <protection locked="0"/>
    </xf>
    <xf numFmtId="0" fontId="8" fillId="0" borderId="0" xfId="62" applyFont="1" applyAlignment="1" applyProtection="1">
      <alignment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9" fillId="0" borderId="13" xfId="65" applyFont="1" applyBorder="1" applyAlignment="1">
      <alignment horizontal="centerContinuous" vertical="center" wrapText="1"/>
      <protection/>
    </xf>
    <xf numFmtId="0" fontId="9" fillId="0" borderId="15" xfId="65" applyFont="1" applyBorder="1" applyAlignment="1">
      <alignment horizontal="centerContinuous" vertical="center" wrapText="1"/>
      <protection/>
    </xf>
    <xf numFmtId="0" fontId="9" fillId="0" borderId="11" xfId="65" applyFont="1" applyBorder="1" applyAlignment="1">
      <alignment horizontal="centerContinuous" vertical="center" wrapText="1"/>
      <protection/>
    </xf>
    <xf numFmtId="0" fontId="9" fillId="33" borderId="13" xfId="65" applyFont="1" applyFill="1" applyBorder="1" applyAlignment="1">
      <alignment horizontal="centerContinuous" vertical="center" wrapText="1"/>
      <protection/>
    </xf>
    <xf numFmtId="0" fontId="9" fillId="33" borderId="11" xfId="65" applyFont="1" applyFill="1" applyBorder="1" applyAlignment="1">
      <alignment horizontal="centerContinuous" vertical="center" wrapText="1"/>
      <protection/>
    </xf>
    <xf numFmtId="1" fontId="10" fillId="33" borderId="12" xfId="65" applyNumberFormat="1" applyFont="1" applyFill="1" applyBorder="1" applyAlignment="1" applyProtection="1">
      <alignment vertical="center"/>
      <protection locked="0"/>
    </xf>
    <xf numFmtId="1" fontId="10" fillId="33" borderId="14" xfId="65" applyNumberFormat="1" applyFont="1" applyFill="1" applyBorder="1" applyAlignment="1" applyProtection="1">
      <alignment vertical="center"/>
      <protection locked="0"/>
    </xf>
    <xf numFmtId="1" fontId="10" fillId="33" borderId="16" xfId="65" applyNumberFormat="1" applyFont="1" applyFill="1" applyBorder="1" applyAlignment="1" applyProtection="1">
      <alignment vertical="center"/>
      <protection locked="0"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0" fontId="9" fillId="0" borderId="13" xfId="65" applyFont="1" applyBorder="1" applyAlignment="1">
      <alignment horizontal="left" vertical="center" wrapText="1"/>
      <protection/>
    </xf>
    <xf numFmtId="1" fontId="11" fillId="34" borderId="10" xfId="60" applyNumberFormat="1" applyFont="1" applyFill="1" applyBorder="1" applyAlignment="1" applyProtection="1">
      <alignment vertical="center" wrapText="1"/>
      <protection locked="0"/>
    </xf>
    <xf numFmtId="1" fontId="10" fillId="0" borderId="10" xfId="60" applyNumberFormat="1" applyFont="1" applyBorder="1" applyAlignment="1" applyProtection="1">
      <alignment vertical="center" wrapText="1"/>
      <protection/>
    </xf>
    <xf numFmtId="1" fontId="10" fillId="34" borderId="10" xfId="60" applyNumberFormat="1" applyFont="1" applyFill="1" applyBorder="1" applyAlignment="1" applyProtection="1">
      <alignment vertical="center" wrapText="1"/>
      <protection locked="0"/>
    </xf>
    <xf numFmtId="0" fontId="11" fillId="0" borderId="13" xfId="60" applyFont="1" applyBorder="1" applyAlignment="1" applyProtection="1">
      <alignment vertical="center" wrapText="1"/>
      <protection/>
    </xf>
    <xf numFmtId="1" fontId="10" fillId="33" borderId="14" xfId="60" applyNumberFormat="1" applyFont="1" applyFill="1" applyBorder="1" applyAlignment="1" applyProtection="1">
      <alignment vertical="center" wrapText="1"/>
      <protection/>
    </xf>
    <xf numFmtId="0" fontId="10" fillId="0" borderId="11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vertical="center" wrapText="1"/>
      <protection/>
    </xf>
    <xf numFmtId="0" fontId="11" fillId="0" borderId="10" xfId="60" applyFont="1" applyBorder="1" applyAlignment="1" applyProtection="1">
      <alignment vertical="center" wrapText="1"/>
      <protection/>
    </xf>
    <xf numFmtId="1" fontId="10" fillId="36" borderId="10" xfId="58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" fontId="10" fillId="0" borderId="12" xfId="65" applyNumberFormat="1" applyFont="1" applyFill="1" applyBorder="1" applyAlignment="1" applyProtection="1">
      <alignment vertical="center"/>
      <protection locked="0"/>
    </xf>
    <xf numFmtId="3" fontId="10" fillId="0" borderId="0" xfId="65" applyNumberFormat="1" applyFont="1" applyBorder="1" applyProtection="1">
      <alignment/>
      <protection/>
    </xf>
    <xf numFmtId="0" fontId="9" fillId="0" borderId="12" xfId="65" applyFont="1" applyBorder="1" applyAlignment="1">
      <alignment horizontal="centerContinuous" vertical="center" wrapText="1"/>
      <protection/>
    </xf>
    <xf numFmtId="0" fontId="9" fillId="0" borderId="16" xfId="65" applyFont="1" applyBorder="1" applyAlignment="1">
      <alignment horizontal="centerContinuous" vertical="center" wrapText="1"/>
      <protection/>
    </xf>
    <xf numFmtId="0" fontId="9" fillId="0" borderId="18" xfId="65" applyFont="1" applyBorder="1" applyAlignment="1">
      <alignment horizontal="left" vertical="center" wrapText="1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23" xfId="65" applyFont="1" applyBorder="1" applyAlignment="1">
      <alignment horizontal="centerContinuous" vertical="center" wrapText="1"/>
      <protection/>
    </xf>
    <xf numFmtId="0" fontId="9" fillId="33" borderId="15" xfId="65" applyFont="1" applyFill="1" applyBorder="1" applyAlignment="1">
      <alignment horizontal="center" vertical="center" wrapText="1"/>
      <protection/>
    </xf>
    <xf numFmtId="0" fontId="9" fillId="0" borderId="18" xfId="65" applyFont="1" applyBorder="1" applyAlignment="1">
      <alignment horizontal="centerContinuous" vertical="center" wrapText="1"/>
      <protection/>
    </xf>
    <xf numFmtId="0" fontId="9" fillId="0" borderId="19" xfId="65" applyFont="1" applyBorder="1" applyAlignment="1">
      <alignment horizontal="center" vertical="center" wrapText="1"/>
      <protection/>
    </xf>
    <xf numFmtId="0" fontId="9" fillId="0" borderId="24" xfId="65" applyFont="1" applyBorder="1" applyAlignment="1">
      <alignment horizontal="centerContinuous" vertical="center" wrapText="1"/>
      <protection/>
    </xf>
    <xf numFmtId="0" fontId="9" fillId="0" borderId="25" xfId="65" applyFont="1" applyBorder="1" applyAlignment="1">
      <alignment horizontal="centerContinuous" vertical="center" wrapText="1"/>
      <protection/>
    </xf>
    <xf numFmtId="49" fontId="9" fillId="0" borderId="18" xfId="65" applyNumberFormat="1" applyFont="1" applyBorder="1" applyAlignment="1">
      <alignment horizontal="centerContinuous" vertical="center" wrapText="1"/>
      <protection/>
    </xf>
    <xf numFmtId="49" fontId="9" fillId="0" borderId="19" xfId="65" applyNumberFormat="1" applyFont="1" applyBorder="1" applyAlignment="1">
      <alignment horizontal="centerContinuous" vertical="center" wrapText="1"/>
      <protection/>
    </xf>
    <xf numFmtId="0" fontId="6" fillId="0" borderId="0" xfId="62" applyFont="1" applyBorder="1" applyAlignment="1" applyProtection="1">
      <alignment horizontal="left" vertical="top" wrapText="1"/>
      <protection locked="0"/>
    </xf>
    <xf numFmtId="0" fontId="6" fillId="0" borderId="0" xfId="62" applyFont="1" applyBorder="1" applyAlignment="1" applyProtection="1">
      <alignment horizontal="centerContinuous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Border="1" applyAlignment="1" applyProtection="1">
      <alignment horizontal="centerContinuous" vertical="top" wrapText="1"/>
      <protection locked="0"/>
    </xf>
    <xf numFmtId="0" fontId="6" fillId="0" borderId="0" xfId="62" applyFont="1" applyAlignment="1" applyProtection="1">
      <alignment horizontal="center" vertical="top" wrapText="1"/>
      <protection locked="0"/>
    </xf>
    <xf numFmtId="0" fontId="8" fillId="0" borderId="0" xfId="62" applyFont="1" applyAlignment="1" applyProtection="1">
      <alignment horizontal="left" vertical="top"/>
      <protection locked="0"/>
    </xf>
    <xf numFmtId="0" fontId="6" fillId="0" borderId="0" xfId="62" applyFont="1" applyBorder="1" applyAlignment="1" applyProtection="1">
      <alignment horizontal="center" vertical="top"/>
      <protection locked="0"/>
    </xf>
    <xf numFmtId="0" fontId="6" fillId="0" borderId="0" xfId="63" applyFont="1" applyAlignment="1" applyProtection="1">
      <alignment wrapText="1"/>
      <protection locked="0"/>
    </xf>
    <xf numFmtId="0" fontId="6" fillId="0" borderId="26" xfId="62" applyFont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top" wrapText="1"/>
      <protection/>
    </xf>
    <xf numFmtId="14" fontId="6" fillId="0" borderId="27" xfId="62" applyNumberFormat="1" applyFont="1" applyBorder="1" applyAlignment="1" applyProtection="1">
      <alignment horizontal="center" vertical="top" wrapText="1"/>
      <protection/>
    </xf>
    <xf numFmtId="49" fontId="6" fillId="0" borderId="27" xfId="62" applyNumberFormat="1" applyFont="1" applyBorder="1" applyAlignment="1" applyProtection="1">
      <alignment horizontal="center" vertical="center" wrapText="1"/>
      <protection/>
    </xf>
    <xf numFmtId="14" fontId="6" fillId="0" borderId="28" xfId="62" applyNumberFormat="1" applyFont="1" applyBorder="1" applyAlignment="1" applyProtection="1">
      <alignment horizontal="center" vertical="top" wrapText="1"/>
      <protection/>
    </xf>
    <xf numFmtId="0" fontId="6" fillId="0" borderId="29" xfId="62" applyFont="1" applyBorder="1" applyAlignment="1" applyProtection="1">
      <alignment horizontal="center" vertical="center" wrapText="1"/>
      <protection/>
    </xf>
    <xf numFmtId="0" fontId="6" fillId="0" borderId="10" xfId="62" applyFont="1" applyBorder="1" applyAlignment="1" applyProtection="1">
      <alignment horizontal="center" vertical="top" wrapText="1"/>
      <protection/>
    </xf>
    <xf numFmtId="49" fontId="6" fillId="0" borderId="10" xfId="62" applyNumberFormat="1" applyFont="1" applyBorder="1" applyAlignment="1" applyProtection="1">
      <alignment horizontal="center" vertical="center" wrapText="1"/>
      <protection/>
    </xf>
    <xf numFmtId="0" fontId="6" fillId="0" borderId="17" xfId="62" applyFont="1" applyBorder="1" applyAlignment="1" applyProtection="1">
      <alignment horizontal="center" vertical="top" wrapText="1"/>
      <protection/>
    </xf>
    <xf numFmtId="49" fontId="6" fillId="0" borderId="10" xfId="62" applyNumberFormat="1" applyFont="1" applyBorder="1" applyAlignment="1" applyProtection="1">
      <alignment horizontal="right" vertical="top" wrapText="1"/>
      <protection/>
    </xf>
    <xf numFmtId="0" fontId="8" fillId="0" borderId="10" xfId="62" applyFont="1" applyBorder="1" applyAlignment="1" applyProtection="1">
      <alignment vertical="top" wrapText="1"/>
      <protection/>
    </xf>
    <xf numFmtId="0" fontId="8" fillId="0" borderId="12" xfId="62" applyFont="1" applyBorder="1" applyAlignment="1" applyProtection="1">
      <alignment vertical="top" wrapText="1"/>
      <protection/>
    </xf>
    <xf numFmtId="49" fontId="6" fillId="33" borderId="18" xfId="62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2" applyFont="1" applyFill="1" applyBorder="1" applyAlignment="1" applyProtection="1">
      <alignment vertical="top" wrapText="1"/>
      <protection/>
    </xf>
    <xf numFmtId="0" fontId="8" fillId="0" borderId="10" xfId="62" applyFont="1" applyBorder="1" applyAlignment="1" applyProtection="1">
      <alignment horizontal="right" vertical="top" wrapText="1"/>
      <protection/>
    </xf>
    <xf numFmtId="0" fontId="17" fillId="37" borderId="10" xfId="62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1" fontId="4" fillId="0" borderId="10" xfId="62" applyNumberFormat="1" applyFont="1" applyBorder="1" applyAlignment="1" applyProtection="1">
      <alignment horizontal="right" vertical="top" wrapText="1"/>
      <protection/>
    </xf>
    <xf numFmtId="0" fontId="17" fillId="37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1" fontId="5" fillId="0" borderId="10" xfId="62" applyNumberFormat="1" applyFont="1" applyBorder="1" applyAlignment="1" applyProtection="1">
      <alignment horizontal="right" vertical="top" wrapText="1"/>
      <protection/>
    </xf>
    <xf numFmtId="1" fontId="7" fillId="0" borderId="12" xfId="62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2" applyNumberFormat="1" applyFont="1" applyBorder="1" applyAlignment="1" applyProtection="1">
      <alignment horizontal="right" vertical="top" wrapText="1"/>
      <protection/>
    </xf>
    <xf numFmtId="49" fontId="5" fillId="0" borderId="10" xfId="62" applyNumberFormat="1" applyFont="1" applyFill="1" applyBorder="1" applyAlignment="1" applyProtection="1">
      <alignment horizontal="right" vertical="top" wrapText="1"/>
      <protection/>
    </xf>
    <xf numFmtId="1" fontId="17" fillId="37" borderId="10" xfId="62" applyNumberFormat="1" applyFont="1" applyFill="1" applyBorder="1" applyAlignment="1" applyProtection="1">
      <alignment vertical="top" wrapText="1"/>
      <protection/>
    </xf>
    <xf numFmtId="1" fontId="8" fillId="0" borderId="10" xfId="62" applyNumberFormat="1" applyFont="1" applyBorder="1" applyAlignment="1" applyProtection="1">
      <alignment vertical="top" wrapText="1"/>
      <protection/>
    </xf>
    <xf numFmtId="1" fontId="17" fillId="37" borderId="10" xfId="62" applyNumberFormat="1" applyFont="1" applyFill="1" applyBorder="1" applyAlignment="1" applyProtection="1">
      <alignment vertical="top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2" applyNumberFormat="1" applyFont="1" applyBorder="1" applyAlignment="1" applyProtection="1">
      <alignment horizontal="right" vertical="top" wrapText="1"/>
      <protection/>
    </xf>
    <xf numFmtId="1" fontId="6" fillId="0" borderId="18" xfId="62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2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2" applyNumberFormat="1" applyFont="1" applyFill="1" applyBorder="1" applyAlignment="1" applyProtection="1">
      <alignment vertical="top"/>
      <protection/>
    </xf>
    <xf numFmtId="0" fontId="17" fillId="37" borderId="29" xfId="62" applyNumberFormat="1" applyFont="1" applyFill="1" applyBorder="1" applyAlignment="1" applyProtection="1">
      <alignment vertical="top" wrapText="1"/>
      <protection/>
    </xf>
    <xf numFmtId="49" fontId="3" fillId="0" borderId="10" xfId="62" applyNumberFormat="1" applyFont="1" applyFill="1" applyBorder="1" applyAlignment="1" applyProtection="1">
      <alignment horizontal="right" vertical="top" wrapText="1"/>
      <protection/>
    </xf>
    <xf numFmtId="1" fontId="6" fillId="0" borderId="10" xfId="62" applyNumberFormat="1" applyFont="1" applyBorder="1" applyAlignment="1" applyProtection="1">
      <alignment horizontal="right" vertical="top" wrapText="1"/>
      <protection/>
    </xf>
    <xf numFmtId="1" fontId="8" fillId="0" borderId="10" xfId="62" applyNumberFormat="1" applyFont="1" applyBorder="1" applyAlignment="1" applyProtection="1">
      <alignment horizontal="right" vertical="top" wrapText="1"/>
      <protection/>
    </xf>
    <xf numFmtId="1" fontId="5" fillId="0" borderId="13" xfId="62" applyNumberFormat="1" applyFont="1" applyBorder="1" applyAlignment="1" applyProtection="1">
      <alignment horizontal="right" vertical="top" wrapText="1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1" fontId="8" fillId="0" borderId="30" xfId="62" applyNumberFormat="1" applyFont="1" applyBorder="1" applyAlignment="1" applyProtection="1">
      <alignment vertical="top" wrapText="1"/>
      <protection/>
    </xf>
    <xf numFmtId="1" fontId="8" fillId="0" borderId="31" xfId="62" applyNumberFormat="1" applyFont="1" applyBorder="1" applyAlignment="1" applyProtection="1">
      <alignment vertical="top" wrapText="1"/>
      <protection/>
    </xf>
    <xf numFmtId="1" fontId="4" fillId="0" borderId="23" xfId="62" applyNumberFormat="1" applyFont="1" applyBorder="1" applyAlignment="1" applyProtection="1">
      <alignment horizontal="right" vertical="top" wrapText="1"/>
      <protection/>
    </xf>
    <xf numFmtId="1" fontId="8" fillId="0" borderId="32" xfId="62" applyNumberFormat="1" applyFont="1" applyBorder="1" applyAlignment="1" applyProtection="1">
      <alignment vertical="top" wrapText="1"/>
      <protection/>
    </xf>
    <xf numFmtId="1" fontId="8" fillId="0" borderId="33" xfId="62" applyNumberFormat="1" applyFont="1" applyBorder="1" applyAlignment="1" applyProtection="1">
      <alignment vertical="top" wrapText="1"/>
      <protection/>
    </xf>
    <xf numFmtId="1" fontId="5" fillId="0" borderId="11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2" applyNumberFormat="1" applyFont="1" applyBorder="1" applyAlignment="1" applyProtection="1">
      <alignment horizontal="right" vertical="top" wrapText="1"/>
      <protection/>
    </xf>
    <xf numFmtId="49" fontId="3" fillId="0" borderId="36" xfId="62" applyNumberFormat="1" applyFont="1" applyBorder="1" applyAlignment="1" applyProtection="1">
      <alignment horizontal="right" vertical="top" wrapText="1"/>
      <protection/>
    </xf>
    <xf numFmtId="1" fontId="3" fillId="0" borderId="36" xfId="62" applyNumberFormat="1" applyFont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0" fontId="9" fillId="0" borderId="16" xfId="64" applyFont="1" applyBorder="1" applyAlignment="1" applyProtection="1">
      <alignment horizontal="center" vertical="center" wrapText="1"/>
      <protection/>
    </xf>
    <xf numFmtId="0" fontId="9" fillId="0" borderId="12" xfId="64" applyFont="1" applyBorder="1" applyAlignment="1" applyProtection="1">
      <alignment horizontal="center" vertical="center" wrapText="1"/>
      <protection/>
    </xf>
    <xf numFmtId="0" fontId="9" fillId="0" borderId="11" xfId="64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vertical="center" wrapText="1"/>
      <protection/>
    </xf>
    <xf numFmtId="0" fontId="10" fillId="0" borderId="10" xfId="64" applyFont="1" applyFill="1" applyBorder="1" applyProtection="1">
      <alignment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horizontal="center" vertical="center"/>
      <protection/>
    </xf>
    <xf numFmtId="0" fontId="10" fillId="0" borderId="10" xfId="64" applyFont="1" applyFill="1" applyBorder="1" applyAlignment="1" applyProtection="1">
      <alignment vertical="center" wrapText="1"/>
      <protection/>
    </xf>
    <xf numFmtId="0" fontId="11" fillId="0" borderId="10" xfId="64" applyFont="1" applyBorder="1" applyAlignment="1" applyProtection="1">
      <alignment horizontal="right"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0" fontId="11" fillId="0" borderId="16" xfId="64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vertical="center" wrapText="1"/>
      <protection/>
    </xf>
    <xf numFmtId="0" fontId="10" fillId="0" borderId="29" xfId="64" applyFont="1" applyBorder="1" applyAlignment="1" applyProtection="1">
      <alignment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0" fontId="9" fillId="0" borderId="12" xfId="64" applyFont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vertical="center" wrapText="1"/>
      <protection/>
    </xf>
    <xf numFmtId="0" fontId="10" fillId="0" borderId="0" xfId="64" applyFont="1" applyBorder="1" applyAlignment="1" applyProtection="1">
      <alignment wrapText="1"/>
      <protection/>
    </xf>
    <xf numFmtId="1" fontId="10" fillId="0" borderId="10" xfId="64" applyNumberFormat="1" applyFont="1" applyBorder="1" applyAlignment="1" applyProtection="1">
      <alignment vertical="center"/>
      <protection/>
    </xf>
    <xf numFmtId="1" fontId="8" fillId="38" borderId="17" xfId="62" applyNumberFormat="1" applyFont="1" applyFill="1" applyBorder="1" applyAlignment="1" applyProtection="1">
      <alignment vertical="top" wrapText="1"/>
      <protection locked="0"/>
    </xf>
    <xf numFmtId="1" fontId="8" fillId="38" borderId="12" xfId="62" applyNumberFormat="1" applyFont="1" applyFill="1" applyBorder="1" applyAlignment="1" applyProtection="1">
      <alignment vertical="top"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10" fillId="0" borderId="0" xfId="63" applyFont="1" applyFill="1" applyAlignment="1" applyProtection="1">
      <alignment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 locked="0"/>
    </xf>
    <xf numFmtId="0" fontId="9" fillId="0" borderId="0" xfId="63" applyFont="1" applyFill="1" applyBorder="1" applyAlignment="1" applyProtection="1">
      <alignment horizontal="centerContinuous" vertical="center" wrapText="1"/>
      <protection locked="0"/>
    </xf>
    <xf numFmtId="1" fontId="10" fillId="0" borderId="0" xfId="63" applyNumberFormat="1" applyFont="1" applyBorder="1" applyAlignment="1" applyProtection="1">
      <alignment wrapText="1"/>
      <protection/>
    </xf>
    <xf numFmtId="0" fontId="10" fillId="0" borderId="0" xfId="63" applyFont="1" applyAlignment="1" applyProtection="1">
      <alignment horizontal="centerContinuous" wrapText="1"/>
      <protection/>
    </xf>
    <xf numFmtId="0" fontId="10" fillId="0" borderId="0" xfId="63" applyFont="1" applyAlignment="1" applyProtection="1">
      <alignment horizontal="center"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14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horizontal="center" wrapText="1"/>
      <protection/>
    </xf>
    <xf numFmtId="49" fontId="9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Fill="1" applyBorder="1" applyAlignment="1" applyProtection="1">
      <alignment wrapText="1"/>
      <protection/>
    </xf>
    <xf numFmtId="49" fontId="10" fillId="0" borderId="10" xfId="63" applyNumberFormat="1" applyFont="1" applyFill="1" applyBorder="1" applyAlignment="1" applyProtection="1">
      <alignment horizontal="center" wrapText="1"/>
      <protection/>
    </xf>
    <xf numFmtId="0" fontId="9" fillId="0" borderId="10" xfId="63" applyFont="1" applyBorder="1" applyAlignment="1" applyProtection="1">
      <alignment horizontal="right" wrapText="1"/>
      <protection/>
    </xf>
    <xf numFmtId="49" fontId="9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0" fillId="0" borderId="10" xfId="63" applyNumberFormat="1" applyFont="1" applyFill="1" applyBorder="1" applyAlignment="1" applyProtection="1">
      <alignment wrapText="1"/>
      <protection/>
    </xf>
    <xf numFmtId="0" fontId="9" fillId="0" borderId="10" xfId="63" applyFont="1" applyBorder="1" applyAlignment="1" applyProtection="1">
      <alignment wrapText="1"/>
      <protection/>
    </xf>
    <xf numFmtId="49" fontId="10" fillId="0" borderId="0" xfId="63" applyNumberFormat="1" applyFont="1" applyBorder="1" applyAlignment="1" applyProtection="1">
      <alignment wrapText="1"/>
      <protection/>
    </xf>
    <xf numFmtId="1" fontId="10" fillId="0" borderId="0" xfId="63" applyNumberFormat="1" applyFont="1" applyFill="1" applyBorder="1" applyAlignment="1" applyProtection="1">
      <alignment wrapText="1"/>
      <protection/>
    </xf>
    <xf numFmtId="0" fontId="9" fillId="0" borderId="0" xfId="63" applyFont="1" applyAlignment="1" applyProtection="1">
      <alignment horizontal="center"/>
      <protection/>
    </xf>
    <xf numFmtId="1" fontId="10" fillId="0" borderId="10" xfId="65" applyNumberFormat="1" applyFont="1" applyFill="1" applyBorder="1" applyAlignment="1" applyProtection="1">
      <alignment vertical="center"/>
      <protection/>
    </xf>
    <xf numFmtId="1" fontId="10" fillId="0" borderId="12" xfId="65" applyNumberFormat="1" applyFont="1" applyFill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vertical="center" wrapText="1"/>
      <protection locked="0"/>
    </xf>
    <xf numFmtId="49" fontId="9" fillId="0" borderId="0" xfId="65" applyNumberFormat="1" applyFont="1" applyBorder="1" applyAlignment="1" applyProtection="1">
      <alignment horizontal="center" vertical="center" wrapText="1"/>
      <protection locked="0"/>
    </xf>
    <xf numFmtId="0" fontId="10" fillId="0" borderId="0" xfId="65" applyFont="1" applyBorder="1" applyProtection="1">
      <alignment/>
      <protection locked="0"/>
    </xf>
    <xf numFmtId="0" fontId="10" fillId="0" borderId="0" xfId="61" applyFont="1" applyProtection="1">
      <alignment/>
      <protection locked="0"/>
    </xf>
    <xf numFmtId="0" fontId="9" fillId="0" borderId="0" xfId="60" applyFont="1" applyAlignment="1" applyProtection="1">
      <alignment horizontal="centerContinuous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9" fillId="0" borderId="0" xfId="60" applyFont="1" applyProtection="1">
      <alignment/>
      <protection locked="0"/>
    </xf>
    <xf numFmtId="0" fontId="10" fillId="0" borderId="0" xfId="60" applyFont="1" applyAlignment="1" applyProtection="1">
      <alignment/>
      <protection locked="0"/>
    </xf>
    <xf numFmtId="0" fontId="9" fillId="0" borderId="0" xfId="60" applyFont="1" applyBorder="1" applyAlignment="1" applyProtection="1">
      <alignment horizontal="centerContinuous"/>
      <protection locked="0"/>
    </xf>
    <xf numFmtId="0" fontId="9" fillId="0" borderId="10" xfId="60" applyFont="1" applyBorder="1" applyAlignment="1" applyProtection="1">
      <alignment horizontal="centerContinuous" vertical="center" wrapText="1"/>
      <protection/>
    </xf>
    <xf numFmtId="0" fontId="9" fillId="0" borderId="10" xfId="60" applyFont="1" applyBorder="1" applyAlignment="1" applyProtection="1">
      <alignment horizontal="center" vertical="center" wrapText="1"/>
      <protection/>
    </xf>
    <xf numFmtId="49" fontId="9" fillId="0" borderId="10" xfId="60" applyNumberFormat="1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centerContinuous"/>
      <protection/>
    </xf>
    <xf numFmtId="0" fontId="9" fillId="0" borderId="10" xfId="60" applyFont="1" applyBorder="1" applyAlignment="1" applyProtection="1">
      <alignment horizontal="center"/>
      <protection/>
    </xf>
    <xf numFmtId="0" fontId="9" fillId="0" borderId="10" xfId="60" applyFont="1" applyBorder="1" applyAlignment="1" applyProtection="1">
      <alignment wrapText="1"/>
      <protection/>
    </xf>
    <xf numFmtId="0" fontId="9" fillId="0" borderId="10" xfId="60" applyFont="1" applyBorder="1" applyAlignment="1" applyProtection="1">
      <alignment vertical="justify" wrapText="1"/>
      <protection/>
    </xf>
    <xf numFmtId="49" fontId="9" fillId="33" borderId="10" xfId="60" applyNumberFormat="1" applyFont="1" applyFill="1" applyBorder="1" applyAlignment="1" applyProtection="1">
      <alignment vertical="justify" wrapText="1"/>
      <protection/>
    </xf>
    <xf numFmtId="0" fontId="10" fillId="33" borderId="10" xfId="60" applyFont="1" applyFill="1" applyBorder="1" applyAlignment="1" applyProtection="1">
      <alignment horizontal="left" vertical="center" wrapText="1"/>
      <protection/>
    </xf>
    <xf numFmtId="0" fontId="10" fillId="0" borderId="10" xfId="60" applyFont="1" applyBorder="1" applyProtection="1">
      <alignment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right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0" fontId="9" fillId="0" borderId="10" xfId="60" applyFont="1" applyBorder="1" applyProtection="1">
      <alignment/>
      <protection/>
    </xf>
    <xf numFmtId="0" fontId="9" fillId="0" borderId="10" xfId="60" applyFont="1" applyBorder="1" applyAlignment="1" applyProtection="1">
      <alignment horizontal="left"/>
      <protection/>
    </xf>
    <xf numFmtId="0" fontId="9" fillId="0" borderId="10" xfId="60" applyFont="1" applyBorder="1" applyAlignment="1" applyProtection="1">
      <alignment vertical="top" wrapText="1"/>
      <protection/>
    </xf>
    <xf numFmtId="0" fontId="9" fillId="0" borderId="10" xfId="60" applyFont="1" applyBorder="1" applyAlignment="1" applyProtection="1">
      <alignment horizontal="left" vertical="center" wrapText="1"/>
      <protection/>
    </xf>
    <xf numFmtId="0" fontId="10" fillId="0" borderId="10" xfId="60" applyFont="1" applyBorder="1" applyAlignment="1" applyProtection="1">
      <alignment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0" fontId="9" fillId="0" borderId="12" xfId="60" applyFont="1" applyBorder="1" applyAlignment="1" applyProtection="1">
      <alignment vertical="justify" wrapText="1"/>
      <protection/>
    </xf>
    <xf numFmtId="49" fontId="10" fillId="33" borderId="12" xfId="60" applyNumberFormat="1" applyFont="1" applyFill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vertical="justify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vertical="justify"/>
      <protection/>
    </xf>
    <xf numFmtId="1" fontId="10" fillId="33" borderId="16" xfId="60" applyNumberFormat="1" applyFont="1" applyFill="1" applyBorder="1" applyAlignment="1" applyProtection="1">
      <alignment horizontal="center" vertical="center" wrapText="1"/>
      <protection/>
    </xf>
    <xf numFmtId="1" fontId="10" fillId="0" borderId="0" xfId="60" applyNumberFormat="1" applyFont="1" applyAlignment="1" applyProtection="1">
      <alignment vertical="center" wrapText="1"/>
      <protection locked="0"/>
    </xf>
    <xf numFmtId="1" fontId="10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49" fontId="10" fillId="0" borderId="0" xfId="61" applyNumberFormat="1" applyFont="1" applyProtection="1">
      <alignment/>
      <protection locked="0"/>
    </xf>
    <xf numFmtId="0" fontId="9" fillId="0" borderId="12" xfId="57" applyFont="1" applyBorder="1" applyAlignment="1" applyProtection="1">
      <alignment horizontal="centerContinuous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1" fontId="9" fillId="0" borderId="16" xfId="57" applyNumberFormat="1" applyFont="1" applyBorder="1" applyAlignment="1" applyProtection="1">
      <alignment horizontal="centerContinuous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0" fontId="9" fillId="0" borderId="0" xfId="57" applyFont="1" applyBorder="1" applyAlignment="1" applyProtection="1">
      <alignment horizontal="left" vertical="center" wrapText="1"/>
      <protection/>
    </xf>
    <xf numFmtId="49" fontId="9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righ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10" fillId="0" borderId="10" xfId="57" applyFont="1" applyBorder="1" applyAlignment="1" applyProtection="1">
      <alignment horizontal="right"/>
      <protection/>
    </xf>
    <xf numFmtId="0" fontId="10" fillId="0" borderId="10" xfId="57" applyFont="1" applyBorder="1" applyAlignment="1" applyProtection="1">
      <alignment vertical="center" wrapText="1"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 quotePrefix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49" fontId="9" fillId="0" borderId="0" xfId="57" applyNumberFormat="1" applyFont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0" fontId="9" fillId="0" borderId="0" xfId="58" applyFont="1" applyAlignment="1" applyProtection="1">
      <alignment vertical="center" wrapText="1"/>
      <protection locked="0"/>
    </xf>
    <xf numFmtId="0" fontId="9" fillId="0" borderId="0" xfId="58" applyFont="1" applyAlignment="1" applyProtection="1">
      <alignment horizontal="centerContinuous" vertical="center" wrapText="1"/>
      <protection locked="0"/>
    </xf>
    <xf numFmtId="0" fontId="9" fillId="0" borderId="0" xfId="58" applyFont="1" applyAlignment="1" applyProtection="1">
      <alignment horizontal="center" vertical="center" wrapText="1"/>
      <protection locked="0"/>
    </xf>
    <xf numFmtId="0" fontId="9" fillId="0" borderId="0" xfId="58" applyFont="1" applyProtection="1">
      <alignment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/>
    </xf>
    <xf numFmtId="1" fontId="10" fillId="0" borderId="0" xfId="58" applyNumberFormat="1" applyFont="1" applyAlignment="1" applyProtection="1">
      <alignment vertical="center" wrapText="1"/>
      <protection locked="0"/>
    </xf>
    <xf numFmtId="0" fontId="9" fillId="0" borderId="0" xfId="64" applyFont="1" applyBorder="1" applyAlignment="1" applyProtection="1">
      <alignment wrapText="1"/>
      <protection locked="0"/>
    </xf>
    <xf numFmtId="1" fontId="10" fillId="0" borderId="0" xfId="64" applyNumberFormat="1" applyFont="1" applyBorder="1" applyProtection="1">
      <alignment/>
      <protection locked="0"/>
    </xf>
    <xf numFmtId="0" fontId="9" fillId="0" borderId="0" xfId="64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  <xf numFmtId="1" fontId="4" fillId="0" borderId="10" xfId="59" applyNumberFormat="1" applyFont="1" applyBorder="1" applyAlignment="1">
      <alignment horizontal="right" vertical="center" wrapText="1"/>
      <protection/>
    </xf>
    <xf numFmtId="1" fontId="9" fillId="35" borderId="10" xfId="64" applyNumberFormat="1" applyFont="1" applyFill="1" applyBorder="1" applyAlignment="1" applyProtection="1">
      <alignment vertical="center"/>
      <protection locked="0"/>
    </xf>
    <xf numFmtId="0" fontId="8" fillId="0" borderId="0" xfId="62" applyFont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vertical="top" wrapText="1"/>
      <protection locked="0"/>
    </xf>
    <xf numFmtId="1" fontId="8" fillId="0" borderId="0" xfId="62" applyNumberFormat="1" applyFont="1" applyBorder="1" applyAlignment="1" applyProtection="1">
      <alignment vertical="top" wrapText="1"/>
      <protection locked="0"/>
    </xf>
    <xf numFmtId="1" fontId="10" fillId="0" borderId="10" xfId="58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2" applyFont="1" applyFill="1" applyAlignment="1" applyProtection="1">
      <alignment horizontal="right" vertical="top" wrapText="1"/>
      <protection locked="0"/>
    </xf>
    <xf numFmtId="1" fontId="9" fillId="0" borderId="10" xfId="60" applyNumberFormat="1" applyFont="1" applyBorder="1" applyAlignment="1" applyProtection="1">
      <alignment vertical="center" wrapText="1"/>
      <protection/>
    </xf>
    <xf numFmtId="1" fontId="8" fillId="34" borderId="12" xfId="62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1" applyNumberFormat="1" applyFont="1" applyFill="1" applyBorder="1" applyAlignment="1" applyProtection="1">
      <alignment horizontal="center"/>
      <protection locked="0"/>
    </xf>
    <xf numFmtId="1" fontId="4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9" applyNumberFormat="1" applyFont="1" applyBorder="1" applyAlignment="1" applyProtection="1">
      <alignment horizontal="right" vertical="center" wrapText="1"/>
      <protection/>
    </xf>
    <xf numFmtId="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16" fillId="37" borderId="10" xfId="62" applyFont="1" applyFill="1" applyBorder="1" applyAlignment="1" applyProtection="1">
      <alignment horizontal="left" vertical="top" wrapText="1"/>
      <protection/>
    </xf>
    <xf numFmtId="1" fontId="16" fillId="37" borderId="10" xfId="62" applyNumberFormat="1" applyFont="1" applyFill="1" applyBorder="1" applyAlignment="1" applyProtection="1">
      <alignment vertical="top" wrapText="1"/>
      <protection/>
    </xf>
    <xf numFmtId="0" fontId="16" fillId="37" borderId="37" xfId="62" applyFont="1" applyFill="1" applyBorder="1" applyAlignment="1" applyProtection="1">
      <alignment horizontal="left" vertical="top" wrapText="1"/>
      <protection/>
    </xf>
    <xf numFmtId="0" fontId="16" fillId="37" borderId="29" xfId="62" applyFont="1" applyFill="1" applyBorder="1" applyAlignment="1" applyProtection="1">
      <alignment vertical="top" wrapText="1"/>
      <protection/>
    </xf>
    <xf numFmtId="0" fontId="16" fillId="37" borderId="38" xfId="62" applyFont="1" applyFill="1" applyBorder="1" applyAlignment="1" applyProtection="1">
      <alignment vertical="top" wrapText="1"/>
      <protection/>
    </xf>
    <xf numFmtId="49" fontId="16" fillId="37" borderId="36" xfId="62" applyNumberFormat="1" applyFont="1" applyFill="1" applyBorder="1" applyAlignment="1" applyProtection="1">
      <alignment vertical="center" wrapText="1"/>
      <protection/>
    </xf>
    <xf numFmtId="0" fontId="16" fillId="37" borderId="10" xfId="62" applyFont="1" applyFill="1" applyBorder="1" applyAlignment="1" applyProtection="1">
      <alignment vertical="top" wrapText="1"/>
      <protection/>
    </xf>
    <xf numFmtId="0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0" xfId="59" applyFont="1" applyProtection="1">
      <alignment/>
      <protection locked="0"/>
    </xf>
    <xf numFmtId="49" fontId="3" fillId="0" borderId="0" xfId="59" applyNumberFormat="1" applyFont="1" applyProtection="1">
      <alignment/>
      <protection locked="0"/>
    </xf>
    <xf numFmtId="0" fontId="9" fillId="0" borderId="0" xfId="65" applyFont="1" applyBorder="1" applyAlignment="1" applyProtection="1">
      <alignment horizontal="left" wrapText="1"/>
      <protection locked="0"/>
    </xf>
    <xf numFmtId="0" fontId="10" fillId="0" borderId="10" xfId="60" applyFont="1" applyBorder="1" applyAlignment="1" applyProtection="1">
      <alignment/>
      <protection/>
    </xf>
    <xf numFmtId="49" fontId="10" fillId="0" borderId="10" xfId="60" applyNumberFormat="1" applyFont="1" applyBorder="1" applyAlignment="1" applyProtection="1">
      <alignment horizontal="center"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1" fontId="10" fillId="34" borderId="10" xfId="60" applyNumberFormat="1" applyFont="1" applyFill="1" applyBorder="1" applyAlignment="1" applyProtection="1">
      <alignment horizontal="center" vertical="center"/>
      <protection locked="0"/>
    </xf>
    <xf numFmtId="0" fontId="9" fillId="0" borderId="0" xfId="58" applyFont="1" applyAlignment="1" applyProtection="1">
      <alignment horizontal="left" vertical="center" wrapText="1"/>
      <protection locked="0"/>
    </xf>
    <xf numFmtId="3" fontId="9" fillId="0" borderId="16" xfId="64" applyNumberFormat="1" applyFont="1" applyFill="1" applyBorder="1" applyAlignment="1" applyProtection="1">
      <alignment vertical="center"/>
      <protection/>
    </xf>
    <xf numFmtId="0" fontId="8" fillId="0" borderId="10" xfId="62" applyFont="1" applyBorder="1" applyAlignment="1" applyProtection="1">
      <alignment vertical="top"/>
      <protection locked="0"/>
    </xf>
    <xf numFmtId="0" fontId="6" fillId="0" borderId="10" xfId="62" applyFont="1" applyBorder="1" applyAlignment="1" applyProtection="1">
      <alignment horizontal="left" vertical="top" wrapText="1"/>
      <protection locked="0"/>
    </xf>
    <xf numFmtId="0" fontId="9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Border="1" applyAlignment="1" applyProtection="1">
      <alignment horizontal="centerContinuous"/>
      <protection/>
    </xf>
    <xf numFmtId="0" fontId="10" fillId="0" borderId="35" xfId="64" applyFont="1" applyBorder="1" applyAlignment="1" applyProtection="1">
      <alignment horizontal="centerContinuous"/>
      <protection/>
    </xf>
    <xf numFmtId="0" fontId="10" fillId="0" borderId="0" xfId="64" applyFont="1" applyAlignment="1" applyProtection="1">
      <alignment horizontal="centerContinuous" wrapText="1"/>
      <protection/>
    </xf>
    <xf numFmtId="0" fontId="9" fillId="0" borderId="0" xfId="62" applyFont="1" applyBorder="1" applyAlignment="1" applyProtection="1">
      <alignment vertical="top" wrapText="1"/>
      <protection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9" fillId="0" borderId="0" xfId="63" applyFont="1" applyFill="1" applyBorder="1" applyAlignment="1" applyProtection="1">
      <alignment horizontal="centerContinuous" vertical="center" wrapText="1"/>
      <protection/>
    </xf>
    <xf numFmtId="0" fontId="9" fillId="0" borderId="0" xfId="62" applyFont="1" applyBorder="1" applyAlignment="1" applyProtection="1">
      <alignment horizontal="left" vertical="top"/>
      <protection/>
    </xf>
    <xf numFmtId="0" fontId="9" fillId="0" borderId="0" xfId="62" applyFont="1" applyBorder="1" applyAlignment="1" applyProtection="1">
      <alignment vertical="top"/>
      <protection/>
    </xf>
    <xf numFmtId="0" fontId="9" fillId="0" borderId="0" xfId="62" applyFont="1" applyFill="1" applyBorder="1" applyAlignment="1" applyProtection="1">
      <alignment vertical="top" wrapText="1"/>
      <protection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9" fillId="0" borderId="0" xfId="65" applyFont="1" applyAlignment="1" applyProtection="1">
      <alignment horizontal="centerContinuous" wrapText="1"/>
      <protection/>
    </xf>
    <xf numFmtId="49" fontId="9" fillId="0" borderId="0" xfId="65" applyNumberFormat="1" applyFont="1" applyAlignment="1" applyProtection="1">
      <alignment horizontal="center" wrapText="1"/>
      <protection/>
    </xf>
    <xf numFmtId="0" fontId="9" fillId="0" borderId="0" xfId="65" applyFont="1" applyAlignment="1" applyProtection="1">
      <alignment horizontal="centerContinuous"/>
      <protection/>
    </xf>
    <xf numFmtId="0" fontId="10" fillId="0" borderId="0" xfId="65" applyFont="1" applyProtection="1">
      <alignment/>
      <protection/>
    </xf>
    <xf numFmtId="0" fontId="8" fillId="0" borderId="0" xfId="65" applyFont="1" applyAlignment="1" applyProtection="1">
      <alignment horizontal="left"/>
      <protection/>
    </xf>
    <xf numFmtId="0" fontId="9" fillId="0" borderId="0" xfId="65" applyFont="1" applyBorder="1" applyAlignment="1" applyProtection="1">
      <alignment horizontal="left" vertical="top" wrapText="1"/>
      <protection/>
    </xf>
    <xf numFmtId="0" fontId="9" fillId="0" borderId="0" xfId="65" applyFont="1" applyProtection="1">
      <alignment/>
      <protection/>
    </xf>
    <xf numFmtId="0" fontId="9" fillId="0" borderId="0" xfId="63" applyFont="1" applyAlignment="1" applyProtection="1">
      <alignment horizontal="right" wrapText="1"/>
      <protection/>
    </xf>
    <xf numFmtId="0" fontId="9" fillId="0" borderId="0" xfId="60" applyFont="1" applyAlignment="1" applyProtection="1">
      <alignment horizontal="left"/>
      <protection/>
    </xf>
    <xf numFmtId="0" fontId="9" fillId="0" borderId="0" xfId="60" applyFont="1" applyAlignment="1" applyProtection="1">
      <alignment horizontal="center"/>
      <protection/>
    </xf>
    <xf numFmtId="0" fontId="4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vertical="justify" wrapText="1"/>
      <protection/>
    </xf>
    <xf numFmtId="0" fontId="10" fillId="0" borderId="0" xfId="60" applyFont="1" applyBorder="1" applyAlignment="1" applyProtection="1">
      <alignment horizontal="center" vertical="justify" wrapText="1"/>
      <protection/>
    </xf>
    <xf numFmtId="0" fontId="10" fillId="0" borderId="0" xfId="60" applyFont="1" applyProtection="1">
      <alignment/>
      <protection/>
    </xf>
    <xf numFmtId="0" fontId="9" fillId="0" borderId="0" xfId="60" applyFont="1" applyBorder="1" applyAlignment="1" applyProtection="1">
      <alignment vertical="justify" wrapText="1"/>
      <protection/>
    </xf>
    <xf numFmtId="0" fontId="9" fillId="0" borderId="0" xfId="60" applyFont="1" applyAlignment="1" applyProtection="1">
      <alignment horizontal="left" vertical="center" wrapText="1"/>
      <protection/>
    </xf>
    <xf numFmtId="0" fontId="9" fillId="0" borderId="0" xfId="57" applyFont="1" applyAlignment="1" applyProtection="1">
      <alignment horizontal="center" vertical="center"/>
      <protection/>
    </xf>
    <xf numFmtId="49" fontId="9" fillId="0" borderId="0" xfId="57" applyNumberFormat="1" applyFont="1" applyAlignment="1" applyProtection="1">
      <alignment horizontal="center" vertical="center"/>
      <protection/>
    </xf>
    <xf numFmtId="1" fontId="9" fillId="0" borderId="0" xfId="57" applyNumberFormat="1" applyFont="1" applyAlignment="1" applyProtection="1">
      <alignment horizontal="center" vertical="center"/>
      <protection/>
    </xf>
    <xf numFmtId="0" fontId="9" fillId="0" borderId="0" xfId="60" applyFont="1" applyAlignment="1" applyProtection="1">
      <alignment horizontal="left" vertical="justify"/>
      <protection/>
    </xf>
    <xf numFmtId="1" fontId="9" fillId="0" borderId="0" xfId="60" applyNumberFormat="1" applyFont="1" applyBorder="1" applyAlignment="1" applyProtection="1">
      <alignment vertical="justify" wrapText="1"/>
      <protection/>
    </xf>
    <xf numFmtId="0" fontId="9" fillId="0" borderId="0" xfId="57" applyFont="1" applyAlignment="1" applyProtection="1">
      <alignment horizontal="left" vertical="center" wrapText="1"/>
      <protection/>
    </xf>
    <xf numFmtId="49" fontId="9" fillId="0" borderId="0" xfId="57" applyNumberFormat="1" applyFont="1" applyAlignment="1" applyProtection="1">
      <alignment horizontal="left" vertical="center" wrapText="1"/>
      <protection/>
    </xf>
    <xf numFmtId="1" fontId="10" fillId="0" borderId="0" xfId="57" applyNumberFormat="1" applyFont="1" applyAlignment="1" applyProtection="1">
      <alignment horizontal="left" vertical="center" wrapText="1"/>
      <protection/>
    </xf>
    <xf numFmtId="0" fontId="9" fillId="0" borderId="0" xfId="57" applyFont="1" applyProtection="1">
      <alignment/>
      <protection/>
    </xf>
    <xf numFmtId="0" fontId="9" fillId="0" borderId="0" xfId="60" applyFont="1" applyAlignment="1" applyProtection="1">
      <alignment vertical="justify"/>
      <protection/>
    </xf>
    <xf numFmtId="0" fontId="8" fillId="0" borderId="0" xfId="60" applyFont="1" applyAlignment="1" applyProtection="1">
      <alignment horizontal="left"/>
      <protection/>
    </xf>
    <xf numFmtId="0" fontId="9" fillId="0" borderId="0" xfId="60" applyFont="1" applyBorder="1" applyAlignment="1" applyProtection="1">
      <alignment vertical="justify"/>
      <protection/>
    </xf>
    <xf numFmtId="49" fontId="9" fillId="0" borderId="0" xfId="60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2" applyNumberFormat="1" applyFont="1" applyBorder="1" applyAlignment="1" applyProtection="1">
      <alignment horizontal="left" vertical="top" wrapText="1"/>
      <protection locked="0"/>
    </xf>
    <xf numFmtId="166" fontId="9" fillId="0" borderId="0" xfId="62" applyNumberFormat="1" applyFont="1" applyBorder="1" applyAlignment="1" applyProtection="1">
      <alignment horizontal="left" vertical="top"/>
      <protection/>
    </xf>
    <xf numFmtId="0" fontId="4" fillId="0" borderId="0" xfId="59" applyFont="1" applyAlignment="1">
      <alignment horizontal="left" vertical="center" wrapText="1"/>
      <protection/>
    </xf>
    <xf numFmtId="49" fontId="4" fillId="0" borderId="0" xfId="59" applyNumberFormat="1" applyFont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4" fillId="0" borderId="0" xfId="60" applyNumberFormat="1" applyFont="1" applyAlignment="1">
      <alignment horizontal="center"/>
      <protection/>
    </xf>
    <xf numFmtId="0" fontId="4" fillId="0" borderId="0" xfId="60" applyFont="1" applyAlignment="1" applyProtection="1">
      <alignment horizontal="center"/>
      <protection locked="0"/>
    </xf>
    <xf numFmtId="0" fontId="4" fillId="0" borderId="0" xfId="60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4" fillId="0" borderId="0" xfId="61" applyFont="1" applyProtection="1">
      <alignment/>
      <protection/>
    </xf>
    <xf numFmtId="0" fontId="4" fillId="0" borderId="0" xfId="59" applyFont="1">
      <alignment/>
      <protection/>
    </xf>
    <xf numFmtId="49" fontId="4" fillId="0" borderId="0" xfId="59" applyNumberFormat="1" applyFont="1">
      <alignment/>
      <protection/>
    </xf>
    <xf numFmtId="49" fontId="4" fillId="0" borderId="0" xfId="61" applyNumberFormat="1" applyFont="1">
      <alignment/>
      <protection/>
    </xf>
    <xf numFmtId="0" fontId="9" fillId="0" borderId="0" xfId="61" applyFont="1" applyBorder="1" applyProtection="1">
      <alignment/>
      <protection/>
    </xf>
    <xf numFmtId="0" fontId="10" fillId="0" borderId="0" xfId="61" applyFont="1" applyBorder="1" applyProtection="1">
      <alignment/>
      <protection/>
    </xf>
    <xf numFmtId="1" fontId="10" fillId="0" borderId="0" xfId="61" applyNumberFormat="1" applyFont="1" applyBorder="1" applyProtection="1">
      <alignment/>
      <protection/>
    </xf>
    <xf numFmtId="1" fontId="10" fillId="0" borderId="0" xfId="61" applyNumberFormat="1" applyFont="1" applyProtection="1">
      <alignment/>
      <protection locked="0"/>
    </xf>
    <xf numFmtId="49" fontId="10" fillId="0" borderId="0" xfId="61" applyNumberFormat="1" applyFont="1" applyProtection="1">
      <alignment/>
      <protection/>
    </xf>
    <xf numFmtId="1" fontId="10" fillId="0" borderId="0" xfId="61" applyNumberFormat="1" applyFont="1" applyProtection="1">
      <alignment/>
      <protection/>
    </xf>
    <xf numFmtId="0" fontId="8" fillId="0" borderId="0" xfId="62" applyFont="1" applyAlignment="1" applyProtection="1">
      <alignment vertical="top"/>
      <protection/>
    </xf>
    <xf numFmtId="0" fontId="8" fillId="0" borderId="0" xfId="62" applyFont="1" applyAlignment="1" applyProtection="1">
      <alignment vertical="top" wrapText="1"/>
      <protection/>
    </xf>
    <xf numFmtId="0" fontId="9" fillId="0" borderId="0" xfId="61" applyFont="1" applyAlignment="1">
      <alignment horizontal="center"/>
      <protection/>
    </xf>
    <xf numFmtId="0" fontId="10" fillId="0" borderId="0" xfId="61" applyFont="1" applyAlignment="1" applyProtection="1">
      <alignment/>
      <protection/>
    </xf>
    <xf numFmtId="0" fontId="10" fillId="0" borderId="0" xfId="61" applyFont="1" applyAlignment="1">
      <alignment/>
      <protection/>
    </xf>
    <xf numFmtId="0" fontId="10" fillId="0" borderId="0" xfId="61" applyFont="1" applyAlignment="1" applyProtection="1">
      <alignment/>
      <protection locked="0"/>
    </xf>
    <xf numFmtId="0" fontId="9" fillId="0" borderId="0" xfId="65" applyFont="1">
      <alignment/>
      <protection/>
    </xf>
    <xf numFmtId="0" fontId="9" fillId="0" borderId="0" xfId="65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5" applyFont="1" applyAlignment="1" applyProtection="1">
      <alignment wrapText="1"/>
      <protection locked="0"/>
    </xf>
    <xf numFmtId="49" fontId="10" fillId="0" borderId="0" xfId="65" applyNumberFormat="1" applyFont="1" applyAlignment="1" applyProtection="1">
      <alignment horizontal="center" wrapText="1"/>
      <protection locked="0"/>
    </xf>
    <xf numFmtId="0" fontId="10" fillId="0" borderId="0" xfId="65" applyFont="1" applyProtection="1">
      <alignment/>
      <protection locked="0"/>
    </xf>
    <xf numFmtId="0" fontId="10" fillId="0" borderId="0" xfId="65" applyFont="1" applyAlignment="1">
      <alignment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8" fillId="0" borderId="0" xfId="62" applyFont="1" applyFill="1" applyAlignment="1" applyProtection="1">
      <alignment vertical="top"/>
      <protection/>
    </xf>
    <xf numFmtId="0" fontId="8" fillId="0" borderId="0" xfId="62" applyFont="1" applyFill="1" applyAlignment="1" applyProtection="1">
      <alignment horizontal="right" vertical="top" wrapText="1"/>
      <protection/>
    </xf>
    <xf numFmtId="0" fontId="10" fillId="0" borderId="0" xfId="63" applyFont="1" applyFill="1" applyAlignment="1" applyProtection="1">
      <alignment wrapText="1"/>
      <protection/>
    </xf>
    <xf numFmtId="0" fontId="10" fillId="0" borderId="0" xfId="64" applyFont="1" applyProtection="1">
      <alignment/>
      <protection/>
    </xf>
    <xf numFmtId="0" fontId="10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9" fillId="0" borderId="0" xfId="64" applyFont="1" applyAlignment="1" applyProtection="1">
      <alignment horizontal="right"/>
      <protection/>
    </xf>
    <xf numFmtId="0" fontId="10" fillId="0" borderId="10" xfId="64" applyFont="1" applyBorder="1" applyProtection="1">
      <alignment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1" fontId="10" fillId="34" borderId="10" xfId="64" applyNumberFormat="1" applyFont="1" applyFill="1" applyBorder="1" applyProtection="1">
      <alignment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center" wrapText="1"/>
      <protection/>
    </xf>
    <xf numFmtId="1" fontId="10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1" fontId="10" fillId="36" borderId="10" xfId="64" applyNumberFormat="1" applyFont="1" applyFill="1" applyBorder="1" applyProtection="1">
      <alignment/>
      <protection locked="0"/>
    </xf>
    <xf numFmtId="0" fontId="11" fillId="0" borderId="10" xfId="64" applyFont="1" applyBorder="1" applyAlignment="1" applyProtection="1">
      <alignment horizontal="left" vertical="center" wrapText="1"/>
      <protection/>
    </xf>
    <xf numFmtId="0" fontId="10" fillId="0" borderId="10" xfId="64" applyFont="1" applyBorder="1" applyAlignment="1" applyProtection="1">
      <alignment horizontal="centerContinuous" wrapText="1"/>
      <protection/>
    </xf>
    <xf numFmtId="49" fontId="9" fillId="0" borderId="10" xfId="64" applyNumberFormat="1" applyFont="1" applyBorder="1" applyAlignment="1" applyProtection="1">
      <alignment horizontal="centerContinuous" wrapText="1"/>
      <protection/>
    </xf>
    <xf numFmtId="3" fontId="10" fillId="0" borderId="10" xfId="64" applyNumberFormat="1" applyFont="1" applyFill="1" applyBorder="1" applyProtection="1">
      <alignment/>
      <protection/>
    </xf>
    <xf numFmtId="0" fontId="10" fillId="0" borderId="0" xfId="64" applyFont="1" applyBorder="1" applyAlignment="1" applyProtection="1">
      <alignment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10" fillId="0" borderId="0" xfId="64" applyNumberFormat="1" applyFont="1" applyProtection="1">
      <alignment/>
      <protection locked="0"/>
    </xf>
    <xf numFmtId="0" fontId="10" fillId="0" borderId="0" xfId="64" applyFont="1" applyBorder="1" applyAlignment="1">
      <alignment wrapText="1"/>
      <protection/>
    </xf>
    <xf numFmtId="1" fontId="10" fillId="0" borderId="0" xfId="64" applyNumberFormat="1" applyFont="1" applyBorder="1">
      <alignment/>
      <protection/>
    </xf>
    <xf numFmtId="1" fontId="10" fillId="0" borderId="0" xfId="64" applyNumberFormat="1" applyFont="1">
      <alignment/>
      <protection/>
    </xf>
    <xf numFmtId="0" fontId="10" fillId="0" borderId="0" xfId="64" applyFont="1" applyBorder="1">
      <alignment/>
      <protection/>
    </xf>
    <xf numFmtId="0" fontId="10" fillId="0" borderId="0" xfId="64" applyFont="1" applyAlignment="1">
      <alignment wrapText="1"/>
      <protection/>
    </xf>
    <xf numFmtId="0" fontId="8" fillId="0" borderId="0" xfId="62" applyFont="1" applyAlignment="1" applyProtection="1">
      <alignment horizontal="right" vertical="top" wrapText="1"/>
      <protection locked="0"/>
    </xf>
    <xf numFmtId="0" fontId="8" fillId="0" borderId="0" xfId="62" applyFont="1" applyAlignment="1" applyProtection="1">
      <alignment horizontal="right" vertical="top"/>
      <protection locked="0"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1" fontId="10" fillId="35" borderId="10" xfId="60" applyNumberFormat="1" applyFont="1" applyFill="1" applyBorder="1" applyAlignment="1" applyProtection="1">
      <alignment vertical="center" wrapText="1"/>
      <protection locked="0"/>
    </xf>
    <xf numFmtId="0" fontId="20" fillId="0" borderId="0" xfId="61" applyFont="1" applyProtection="1">
      <alignment/>
      <protection/>
    </xf>
    <xf numFmtId="0" fontId="20" fillId="0" borderId="0" xfId="61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2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2" applyFont="1" applyBorder="1" applyAlignment="1" applyProtection="1">
      <alignment horizontal="left" vertical="top" wrapText="1"/>
      <protection locked="0"/>
    </xf>
    <xf numFmtId="0" fontId="8" fillId="0" borderId="0" xfId="62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4" applyNumberFormat="1" applyFont="1" applyBorder="1" applyAlignment="1" applyProtection="1">
      <alignment horizontal="left"/>
      <protection locked="0"/>
    </xf>
    <xf numFmtId="0" fontId="9" fillId="0" borderId="0" xfId="62" applyFont="1" applyBorder="1" applyAlignment="1" applyProtection="1">
      <alignment horizontal="left" vertical="top" wrapText="1"/>
      <protection/>
    </xf>
    <xf numFmtId="165" fontId="10" fillId="0" borderId="32" xfId="62" applyNumberFormat="1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0" fontId="9" fillId="0" borderId="0" xfId="64" applyFont="1" applyBorder="1" applyAlignment="1" applyProtection="1">
      <alignment horizontal="left" wrapText="1"/>
      <protection/>
    </xf>
    <xf numFmtId="0" fontId="10" fillId="0" borderId="0" xfId="63" applyFont="1" applyFill="1" applyAlignment="1" applyProtection="1">
      <alignment horizontal="center" wrapText="1"/>
      <protection locked="0"/>
    </xf>
    <xf numFmtId="0" fontId="9" fillId="0" borderId="0" xfId="65" applyFont="1" applyAlignment="1">
      <alignment horizontal="center" wrapText="1"/>
      <protection/>
    </xf>
    <xf numFmtId="0" fontId="9" fillId="0" borderId="0" xfId="65" applyFont="1" applyBorder="1" applyAlignment="1" applyProtection="1">
      <alignment horizontal="left"/>
      <protection locked="0"/>
    </xf>
    <xf numFmtId="0" fontId="9" fillId="0" borderId="0" xfId="62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horizontal="left" vertical="center" wrapText="1"/>
      <protection locked="0"/>
    </xf>
    <xf numFmtId="0" fontId="8" fillId="0" borderId="0" xfId="65" applyFont="1" applyAlignment="1" applyProtection="1">
      <alignment horizontal="left"/>
      <protection/>
    </xf>
    <xf numFmtId="0" fontId="8" fillId="0" borderId="0" xfId="65" applyFont="1" applyAlignment="1" applyProtection="1">
      <alignment horizontal="right"/>
      <protection/>
    </xf>
    <xf numFmtId="166" fontId="9" fillId="0" borderId="32" xfId="62" applyNumberFormat="1" applyFont="1" applyBorder="1" applyAlignment="1" applyProtection="1">
      <alignment horizontal="left" vertical="top" wrapText="1"/>
      <protection/>
    </xf>
    <xf numFmtId="0" fontId="3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left"/>
      <protection/>
    </xf>
    <xf numFmtId="0" fontId="9" fillId="0" borderId="0" xfId="60" applyFont="1" applyAlignment="1" applyProtection="1">
      <alignment horizontal="left"/>
      <protection/>
    </xf>
    <xf numFmtId="166" fontId="9" fillId="0" borderId="0" xfId="60" applyNumberFormat="1" applyFont="1" applyBorder="1" applyAlignment="1" applyProtection="1">
      <alignment horizontal="left" vertical="justify" wrapText="1"/>
      <protection/>
    </xf>
    <xf numFmtId="0" fontId="9" fillId="0" borderId="0" xfId="60" applyFont="1" applyAlignment="1" applyProtection="1">
      <alignment horizontal="left"/>
      <protection locked="0"/>
    </xf>
    <xf numFmtId="0" fontId="10" fillId="0" borderId="0" xfId="60" applyFont="1" applyAlignment="1" applyProtection="1">
      <alignment horizontal="left"/>
      <protection locked="0"/>
    </xf>
    <xf numFmtId="0" fontId="9" fillId="0" borderId="13" xfId="60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justify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24" xfId="60" applyFont="1" applyBorder="1" applyAlignment="1" applyProtection="1">
      <alignment horizontal="center" vertical="center" wrapText="1"/>
      <protection/>
    </xf>
    <xf numFmtId="0" fontId="9" fillId="0" borderId="23" xfId="60" applyFont="1" applyBorder="1" applyAlignment="1" applyProtection="1">
      <alignment horizontal="center" vertical="center" wrapText="1"/>
      <protection/>
    </xf>
    <xf numFmtId="0" fontId="9" fillId="0" borderId="25" xfId="60" applyFont="1" applyBorder="1" applyAlignment="1" applyProtection="1">
      <alignment horizontal="center" vertical="center" wrapText="1"/>
      <protection/>
    </xf>
    <xf numFmtId="49" fontId="9" fillId="0" borderId="13" xfId="60" applyNumberFormat="1" applyFont="1" applyBorder="1" applyAlignment="1" applyProtection="1">
      <alignment horizontal="center" vertical="center" wrapText="1"/>
      <protection/>
    </xf>
    <xf numFmtId="49" fontId="9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0" xfId="60" applyFont="1" applyAlignment="1" applyProtection="1">
      <alignment horizont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0" fontId="9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0" xfId="57" applyNumberFormat="1" applyFont="1" applyAlignment="1" applyProtection="1">
      <alignment horizontal="center" vertical="center" wrapText="1"/>
      <protection/>
    </xf>
    <xf numFmtId="166" fontId="9" fillId="0" borderId="0" xfId="60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60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0" applyNumberFormat="1" applyFont="1" applyAlignment="1" applyProtection="1">
      <alignment horizontal="left" vertical="justify"/>
      <protection/>
    </xf>
    <xf numFmtId="166" fontId="9" fillId="0" borderId="0" xfId="60" applyNumberFormat="1" applyFont="1" applyBorder="1" applyAlignment="1" applyProtection="1">
      <alignment horizontal="left" vertical="justify"/>
      <protection/>
    </xf>
    <xf numFmtId="1" fontId="9" fillId="0" borderId="0" xfId="58" applyNumberFormat="1" applyFont="1" applyAlignment="1" applyProtection="1">
      <alignment horizontal="center" vertical="center" wrapText="1"/>
      <protection locked="0"/>
    </xf>
    <xf numFmtId="49" fontId="9" fillId="0" borderId="0" xfId="58" applyNumberFormat="1" applyFont="1" applyAlignment="1" applyProtection="1">
      <alignment horizontal="center" vertical="center" wrapText="1"/>
      <protection locked="0"/>
    </xf>
    <xf numFmtId="0" fontId="8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0" applyFont="1" applyAlignment="1" applyProtection="1">
      <alignment horizontal="right"/>
      <protection/>
    </xf>
    <xf numFmtId="0" fontId="3" fillId="0" borderId="0" xfId="59" applyNumberFormat="1" applyFont="1" applyAlignment="1" applyProtection="1">
      <alignment horizontal="left" vertical="center" wrapText="1"/>
      <protection locked="0"/>
    </xf>
    <xf numFmtId="166" fontId="3" fillId="0" borderId="0" xfId="60" applyNumberFormat="1" applyFont="1" applyAlignment="1" applyProtection="1">
      <alignment horizontal="left" vertical="justify"/>
      <protection locked="0"/>
    </xf>
    <xf numFmtId="0" fontId="3" fillId="0" borderId="0" xfId="59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70">
      <selection activeCell="G70" sqref="G70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3.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3.5">
      <c r="A5" s="576" t="s">
        <v>5</v>
      </c>
      <c r="B5" s="577"/>
      <c r="C5" s="577"/>
      <c r="D5" s="577"/>
      <c r="E5" s="505">
        <v>43465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3.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3.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873.27645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873.27645</v>
      </c>
      <c r="H22" s="152">
        <v>873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873.27645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-2283.13566</v>
      </c>
      <c r="H27" s="154">
        <f>SUM(H28:H30)</f>
        <v>-1859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-2283.13566</v>
      </c>
      <c r="H29" s="316">
        <v>-1859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-2283.9390700000004</v>
      </c>
      <c r="H32" s="316">
        <v>-424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-4567.07473</v>
      </c>
      <c r="H33" s="154">
        <f>H27+H31+H32</f>
        <v>-2283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3306.20172</v>
      </c>
      <c r="H36" s="154">
        <f>H25+H17+H33</f>
        <v>5590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2261.85627</v>
      </c>
      <c r="H43" s="152">
        <v>2262</v>
      </c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>
        <v>3303.0701099999997</v>
      </c>
      <c r="D47" s="151">
        <v>3303</v>
      </c>
      <c r="E47" s="251" t="s">
        <v>145</v>
      </c>
      <c r="F47" s="242" t="s">
        <v>146</v>
      </c>
      <c r="G47" s="152">
        <v>15447.95111</v>
      </c>
      <c r="H47" s="152">
        <v>17364</v>
      </c>
      <c r="M47" s="157"/>
    </row>
    <row r="48" spans="1:8" ht="13.5">
      <c r="A48" s="235" t="s">
        <v>147</v>
      </c>
      <c r="B48" s="244" t="s">
        <v>148</v>
      </c>
      <c r="C48" s="151">
        <v>4747.1204</v>
      </c>
      <c r="D48" s="151">
        <v>7341</v>
      </c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17709.80738</v>
      </c>
      <c r="H49" s="154">
        <f>SUM(H43:H48)</f>
        <v>19626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8050.190509999999</v>
      </c>
      <c r="D51" s="155">
        <f>SUM(D47:D50)</f>
        <v>10644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8050.190509999999</v>
      </c>
      <c r="D55" s="155">
        <f>D19+D20+D21+D27+D32+D45+D51+D53+D54</f>
        <v>10644</v>
      </c>
      <c r="E55" s="237" t="s">
        <v>172</v>
      </c>
      <c r="F55" s="261" t="s">
        <v>173</v>
      </c>
      <c r="G55" s="154">
        <f>G49+G51+G52+G53+G54</f>
        <v>17709.80738</v>
      </c>
      <c r="H55" s="154">
        <f>H49+H51+H52+H53+H54</f>
        <v>19626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94.88231</v>
      </c>
      <c r="H61" s="154">
        <f>SUM(H62:H68)</f>
        <v>147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94.88231</v>
      </c>
      <c r="H62" s="152">
        <v>137</v>
      </c>
    </row>
    <row r="63" spans="1:13" ht="13.5">
      <c r="A63" s="235" t="s">
        <v>195</v>
      </c>
      <c r="B63" s="241" t="s">
        <v>196</v>
      </c>
      <c r="C63" s="151">
        <v>6875.5841900000005</v>
      </c>
      <c r="D63" s="151">
        <v>7211</v>
      </c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6875.5841900000005</v>
      </c>
      <c r="D64" s="155">
        <f>SUM(D58:D63)</f>
        <v>7211</v>
      </c>
      <c r="E64" s="237" t="s">
        <v>200</v>
      </c>
      <c r="F64" s="242" t="s">
        <v>201</v>
      </c>
      <c r="G64" s="152"/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3.5">
      <c r="A67" s="235" t="s">
        <v>207</v>
      </c>
      <c r="B67" s="241" t="s">
        <v>208</v>
      </c>
      <c r="C67" s="151">
        <v>1050.79405</v>
      </c>
      <c r="D67" s="151">
        <f>1051+270</f>
        <v>1321</v>
      </c>
      <c r="E67" s="237" t="s">
        <v>209</v>
      </c>
      <c r="F67" s="242" t="s">
        <v>210</v>
      </c>
      <c r="G67" s="152"/>
      <c r="H67" s="152"/>
    </row>
    <row r="68" spans="1:8" ht="13.5">
      <c r="A68" s="235" t="s">
        <v>211</v>
      </c>
      <c r="B68" s="241" t="s">
        <v>212</v>
      </c>
      <c r="C68" s="151">
        <v>0.96</v>
      </c>
      <c r="D68" s="151">
        <v>1</v>
      </c>
      <c r="E68" s="237" t="s">
        <v>213</v>
      </c>
      <c r="F68" s="242" t="s">
        <v>214</v>
      </c>
      <c r="G68" s="152"/>
      <c r="H68" s="152"/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314</v>
      </c>
      <c r="H69" s="152">
        <v>357</v>
      </c>
    </row>
    <row r="70" spans="1:8" ht="13.5">
      <c r="A70" s="235" t="s">
        <v>218</v>
      </c>
      <c r="B70" s="241" t="s">
        <v>219</v>
      </c>
      <c r="C70" s="151">
        <v>314</v>
      </c>
      <c r="D70" s="151">
        <v>324</v>
      </c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v>4939.48157</v>
      </c>
      <c r="D71" s="151">
        <v>6065</v>
      </c>
      <c r="E71" s="253" t="s">
        <v>46</v>
      </c>
      <c r="F71" s="273" t="s">
        <v>224</v>
      </c>
      <c r="G71" s="161">
        <f>G59+G60+G61+G69+G70</f>
        <v>408.88231</v>
      </c>
      <c r="H71" s="161">
        <f>H59+H60+H61+H69+H70</f>
        <v>504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2.0789099999999996</v>
      </c>
      <c r="D74" s="151">
        <v>4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6307.31453</v>
      </c>
      <c r="D75" s="155">
        <f>SUM(D67:D74)</f>
        <v>7715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408.88231</v>
      </c>
      <c r="H79" s="162">
        <f>H71+H74+H75+H76</f>
        <v>504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192.22715</v>
      </c>
      <c r="D88" s="151">
        <v>149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192.22715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13375.125870000002</v>
      </c>
      <c r="D93" s="155">
        <f>D64+D75+D84+D91+D92</f>
        <v>15076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21425.31638</v>
      </c>
      <c r="D94" s="164">
        <f>D93+D55</f>
        <v>25720</v>
      </c>
      <c r="E94" s="449" t="s">
        <v>270</v>
      </c>
      <c r="F94" s="289" t="s">
        <v>271</v>
      </c>
      <c r="G94" s="165">
        <f>G36+G39+G55+G79</f>
        <v>21424.89141</v>
      </c>
      <c r="H94" s="165">
        <f>H36+H39+H55+H79</f>
        <v>25720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D49" sqref="D49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3.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43465</v>
      </c>
      <c r="C4" s="586"/>
      <c r="D4" s="586"/>
      <c r="E4" s="314"/>
      <c r="F4" s="466"/>
      <c r="G4" s="544"/>
      <c r="H4" s="547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2.5967</v>
      </c>
      <c r="D9" s="46">
        <v>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139.37836</v>
      </c>
      <c r="D10" s="46">
        <v>180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>
        <v>2</v>
      </c>
    </row>
    <row r="12" spans="1:8" ht="12">
      <c r="A12" s="298" t="s">
        <v>295</v>
      </c>
      <c r="B12" s="299" t="s">
        <v>296</v>
      </c>
      <c r="C12" s="46">
        <v>270.01511999999997</v>
      </c>
      <c r="D12" s="46">
        <v>300</v>
      </c>
      <c r="E12" s="300" t="s">
        <v>78</v>
      </c>
      <c r="F12" s="549" t="s">
        <v>297</v>
      </c>
      <c r="G12" s="550">
        <v>669</v>
      </c>
      <c r="H12" s="550">
        <v>285</v>
      </c>
    </row>
    <row r="13" spans="1:18" ht="12">
      <c r="A13" s="298" t="s">
        <v>298</v>
      </c>
      <c r="B13" s="299" t="s">
        <v>299</v>
      </c>
      <c r="C13" s="46">
        <v>25.426080000000002</v>
      </c>
      <c r="D13" s="46">
        <v>28</v>
      </c>
      <c r="E13" s="301" t="s">
        <v>51</v>
      </c>
      <c r="F13" s="551" t="s">
        <v>300</v>
      </c>
      <c r="G13" s="548">
        <f>SUM(G9:G12)</f>
        <v>669</v>
      </c>
      <c r="H13" s="548">
        <f>SUM(H9:H12)</f>
        <v>287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716.7790600000001</v>
      </c>
      <c r="D14" s="46">
        <v>369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112.22238</v>
      </c>
      <c r="D16" s="47">
        <v>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1266.4177</v>
      </c>
      <c r="D19" s="49">
        <f>SUM(D9:D15)+D16</f>
        <v>886</v>
      </c>
      <c r="E19" s="304" t="s">
        <v>317</v>
      </c>
      <c r="F19" s="552" t="s">
        <v>318</v>
      </c>
      <c r="G19" s="550">
        <v>355</v>
      </c>
      <c r="H19" s="550">
        <v>1221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951</v>
      </c>
      <c r="H21" s="550">
        <v>1049</v>
      </c>
    </row>
    <row r="22" spans="1:8" ht="24">
      <c r="A22" s="304" t="s">
        <v>324</v>
      </c>
      <c r="B22" s="305" t="s">
        <v>325</v>
      </c>
      <c r="C22" s="46">
        <v>635.18321</v>
      </c>
      <c r="D22" s="46">
        <v>727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3</v>
      </c>
      <c r="H23" s="550">
        <v>53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1309</v>
      </c>
      <c r="H24" s="548">
        <f>SUM(H19:H23)</f>
        <v>2323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2361</v>
      </c>
      <c r="D25" s="46">
        <v>1421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2996.18321</v>
      </c>
      <c r="D26" s="49">
        <f>SUM(D22:D25)</f>
        <v>2148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4262.60091</v>
      </c>
      <c r="D28" s="50">
        <f>D26+D19</f>
        <v>3034</v>
      </c>
      <c r="E28" s="127" t="s">
        <v>339</v>
      </c>
      <c r="F28" s="554" t="s">
        <v>340</v>
      </c>
      <c r="G28" s="548">
        <f>G13+G15+G24</f>
        <v>1978</v>
      </c>
      <c r="H28" s="548">
        <f>H13+H15+H24</f>
        <v>2610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2284.60091</v>
      </c>
      <c r="H30" s="53">
        <f>IF((D28-H28)&gt;0,D28-H28,0)</f>
        <v>424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4262.60091</v>
      </c>
      <c r="D33" s="49">
        <f>D28+D31+D32</f>
        <v>3034</v>
      </c>
      <c r="E33" s="127" t="s">
        <v>353</v>
      </c>
      <c r="F33" s="554" t="s">
        <v>354</v>
      </c>
      <c r="G33" s="53">
        <f>G32+G31+G28</f>
        <v>1978</v>
      </c>
      <c r="H33" s="53">
        <f>H32+H31+H28</f>
        <v>2610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2284.60091</v>
      </c>
      <c r="H34" s="548">
        <f>IF((D33-H33)&gt;0,D33-H33,0)</f>
        <v>424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2284.60091</v>
      </c>
      <c r="H39" s="559">
        <f>IF(H34&gt;0,IF(D35+H34&lt;0,0,D35+H34),IF(D34-D35&lt;0,D35-D34,0))</f>
        <v>424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2284.60091</v>
      </c>
      <c r="H41" s="52">
        <f>IF(D39=0,IF(H39-H40&gt;0,H39-H40+D40,0),IF(D39-D40&lt;0,D40-D39+H40,0))</f>
        <v>424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4262.60091</v>
      </c>
      <c r="D42" s="53">
        <f>D33+D35+D39</f>
        <v>3034</v>
      </c>
      <c r="E42" s="128" t="s">
        <v>380</v>
      </c>
      <c r="F42" s="129" t="s">
        <v>381</v>
      </c>
      <c r="G42" s="53">
        <f>G39+G33</f>
        <v>4262.60091</v>
      </c>
      <c r="H42" s="53">
        <f>H39+H33</f>
        <v>3034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43483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39" sqref="C3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3.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43465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657</v>
      </c>
      <c r="D10" s="54">
        <v>304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-250.35867000000002</v>
      </c>
      <c r="D11" s="54">
        <v>-592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-296</v>
      </c>
      <c r="D13" s="54">
        <v>-334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-33.18694</v>
      </c>
      <c r="D14" s="54">
        <v>-34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208</v>
      </c>
      <c r="D19" s="54">
        <v>107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285.45439</v>
      </c>
      <c r="D20" s="55">
        <f>SUM(D10:D19)</f>
        <v>-549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1038.81878</v>
      </c>
      <c r="D25" s="54">
        <v>1276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353.96049</v>
      </c>
      <c r="D26" s="54">
        <v>884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1392.77927</v>
      </c>
      <c r="D32" s="55">
        <f>SUM(D22:D31)</f>
        <v>2160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-962.61236</v>
      </c>
      <c r="D37" s="54">
        <v>-1174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-673.0595500000001</v>
      </c>
      <c r="D39" s="54">
        <v>-848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-1635.67191</v>
      </c>
      <c r="D42" s="55">
        <f>SUM(D34:D41)</f>
        <v>-2022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42.56174999999996</v>
      </c>
      <c r="D43" s="55">
        <f>D42+D32+D20</f>
        <v>-411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149</v>
      </c>
      <c r="D44" s="132">
        <v>560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191.56174999999996</v>
      </c>
      <c r="D45" s="55">
        <f>D44+D43</f>
        <v>149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191.56174999999996</v>
      </c>
      <c r="D46" s="56">
        <v>149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J32" sqref="J32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43465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-2283</v>
      </c>
      <c r="K11" s="60"/>
      <c r="L11" s="344">
        <f>SUM(C11:K11)</f>
        <v>5590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-2283</v>
      </c>
      <c r="K15" s="61">
        <f t="shared" si="2"/>
        <v>0</v>
      </c>
      <c r="L15" s="344">
        <f t="shared" si="1"/>
        <v>5590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-2283.9390700000004</v>
      </c>
      <c r="K16" s="60"/>
      <c r="L16" s="344">
        <f t="shared" si="1"/>
        <v>-2283.9390700000004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-4566.93907</v>
      </c>
      <c r="K29" s="59">
        <f t="shared" si="6"/>
        <v>0</v>
      </c>
      <c r="L29" s="344">
        <f t="shared" si="1"/>
        <v>3306.0609299999996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-4566.93907</v>
      </c>
      <c r="K32" s="59">
        <f t="shared" si="7"/>
        <v>0</v>
      </c>
      <c r="L32" s="344">
        <f t="shared" si="1"/>
        <v>3306.0609299999996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D22" sqref="D22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3.5">
      <c r="A3" s="597" t="s">
        <v>5</v>
      </c>
      <c r="B3" s="598"/>
      <c r="C3" s="600">
        <f>'справка №1-БАЛАНС'!E5</f>
        <v>43465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5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1.2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8">
      <selection activeCell="E60" sqref="E60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>
        <f>'справка №1-БАЛАНС'!E5</f>
        <v>43465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1.2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3303</v>
      </c>
      <c r="D11" s="119">
        <f>SUM(D12:D14)</f>
        <v>2630</v>
      </c>
      <c r="E11" s="120">
        <f>SUM(E12:E14)</f>
        <v>673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3303</v>
      </c>
      <c r="D12" s="108">
        <v>2630</v>
      </c>
      <c r="E12" s="120">
        <f aca="true" t="shared" si="0" ref="E12:E42">C12-D12</f>
        <v>673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4747</v>
      </c>
      <c r="D15" s="108">
        <v>1627</v>
      </c>
      <c r="E15" s="120">
        <f t="shared" si="0"/>
        <v>3120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8050</v>
      </c>
      <c r="D19" s="104">
        <f>D11+D15+D16</f>
        <v>4257</v>
      </c>
      <c r="E19" s="118">
        <f>E11+E15+E16</f>
        <v>3793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1051</v>
      </c>
      <c r="D24" s="119">
        <f>SUM(D25:D27)</f>
        <v>1051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1051</v>
      </c>
      <c r="D25" s="108">
        <v>1051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314</v>
      </c>
      <c r="D30" s="108">
        <v>314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4939</v>
      </c>
      <c r="D32" s="108">
        <v>4939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6307</v>
      </c>
      <c r="D43" s="104">
        <f>D24+D28+D29+D31+D30+D32+D33+D38</f>
        <v>6307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14357</v>
      </c>
      <c r="D44" s="103">
        <f>D43+D21+D19+D9</f>
        <v>10564</v>
      </c>
      <c r="E44" s="118">
        <f>E43+E21+E19+E9</f>
        <v>3793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1.2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12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15448</v>
      </c>
      <c r="D63" s="108"/>
      <c r="E63" s="119">
        <f t="shared" si="1"/>
        <v>15448</v>
      </c>
      <c r="F63" s="110">
        <v>15494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17710</v>
      </c>
      <c r="D66" s="103">
        <f>D52+D56+D61+D62+D63+D64</f>
        <v>0</v>
      </c>
      <c r="E66" s="119">
        <f t="shared" si="1"/>
        <v>17710</v>
      </c>
      <c r="F66" s="103">
        <f>F52+F56+F61+F62+F63+F64</f>
        <v>15494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12">
      <c r="A71" s="396" t="s">
        <v>688</v>
      </c>
      <c r="B71" s="397" t="s">
        <v>718</v>
      </c>
      <c r="C71" s="105">
        <f>SUM(C72:C74)</f>
        <v>100</v>
      </c>
      <c r="D71" s="105">
        <f>SUM(D72:D74)</f>
        <v>100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100</v>
      </c>
      <c r="D74" s="108">
        <v>100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305</v>
      </c>
      <c r="D80" s="103">
        <f>SUM(D81:D84)</f>
        <v>305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305</v>
      </c>
      <c r="D82" s="108">
        <v>305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409</v>
      </c>
      <c r="D96" s="104">
        <f>D85+D80+D75+D71+D95</f>
        <v>409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18119</v>
      </c>
      <c r="D97" s="104">
        <f>D96+D68+D66</f>
        <v>409</v>
      </c>
      <c r="E97" s="104">
        <f>E96+E68+E66</f>
        <v>17710</v>
      </c>
      <c r="F97" s="104">
        <f>F96+F68+F66</f>
        <v>15494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17" sqref="D17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3.5">
      <c r="A5" s="501" t="s">
        <v>5</v>
      </c>
      <c r="B5" s="622">
        <f>'справка №1-БАЛАНС'!E5</f>
        <v>43465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1.2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D159" sqref="D159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43465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2017-04-26T08:38:16Z</cp:lastPrinted>
  <dcterms:created xsi:type="dcterms:W3CDTF">2000-06-29T12:02:40Z</dcterms:created>
  <dcterms:modified xsi:type="dcterms:W3CDTF">2019-01-30T12:22:44Z</dcterms:modified>
  <cp:category/>
  <cp:version/>
  <cp:contentType/>
  <cp:contentStatus/>
</cp:coreProperties>
</file>