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<sst xmlns="http://schemas.openxmlformats.org/spreadsheetml/2006/main" count="227" uniqueCount="139">
  <si>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</si>
  <si>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</si>
  <si>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</si>
  <si>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</si>
  <si>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</si>
  <si>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</si>
  <si>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</si>
  <si>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</si>
  <si>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</si>
  <si>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</si>
  <si>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</si>
  <si>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</si>
  <si>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</si>
  <si>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</si>
  <si>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</si>
  <si>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</si>
  <si>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</si>
  <si>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</si>
  <si>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</si>
  <si>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</si>
  <si>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</si>
  <si>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</si>
  <si>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</si>
  <si>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</si>
  <si>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</si>
  <si>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</si>
  <si>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</si>
  <si>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</si>
  <si>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</si>
  <si>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</si>
  <si>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</si>
  <si>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</si>
  <si>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</si>
  <si>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</si>
  <si>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</si>
  <si>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</si>
  <si>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</si>
  <si>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</si>
  <si>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</si>
  <si>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</si>
  <si>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</si>
  <si>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</si>
  <si>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</si>
  <si>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</si>
  <si>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</si>
  <si>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</si>
  <si>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</si>
  <si>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</si>
  <si>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</si>
  <si>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</si>
  <si>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</si>
  <si>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</si>
  <si>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</si>
  <si>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</si>
  <si>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</si>
  <si>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</si>
  <si>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</si>
  <si>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</si>
  <si>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</si>
  <si>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</si>
  <si>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</si>
  <si>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</si>
  <si>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</si>
  <si>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</si>
  <si>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</si>
  <si>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</si>
  <si>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</si>
  <si>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</si>
  <si>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</si>
  <si>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</si>
  <si>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</si>
  <si>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</si>
  <si>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</si>
  <si>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</si>
  <si>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</si>
  <si>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</si>
  <si>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</si>
  <si>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</si>
  <si>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</si>
  <si>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</si>
  <si>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</si>
  <si>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</si>
  <si>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</si>
  <si>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</si>
  <si>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</si>
  <si>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</si>
  <si>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</si>
  <si>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</si>
  <si>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</si>
  <si>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</si>
  <si>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</si>
  <si>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</si>
  <si>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</si>
  <si>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</si>
  <si>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</si>
  <si>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</si>
  <si>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</si>
  <si>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</si>
  <si>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</si>
  <si>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</si>
  <si>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</si>
  <si>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</si>
  <si>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</si>
  <si>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</si>
  <si>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</si>
  <si>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</si>
  <si>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</si>
  <si>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</si>
  <si>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</si>
  <si>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</si>
  <si>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</si>
  <si>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</si>
  <si>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</si>
  <si>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</si>
  <si>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Машини, съоръжения и оборудване</t>
  </si>
  <si>
    <t>Нетекущи задължения</t>
  </si>
  <si>
    <t>2012                  BGN '000</t>
  </si>
  <si>
    <t>Парични средства и парични еквиваленти на 31 декември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</si>
  <si>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</si>
  <si>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</si>
  <si>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</si>
  <si>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</si>
  <si>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2013          BGN '000</t>
  </si>
  <si>
    <t>2013                BGN '000</t>
  </si>
  <si>
    <t>Салдо на 01 януари 2013</t>
  </si>
  <si>
    <t>Салдо на 31 декември 2013</t>
  </si>
  <si>
    <t>5a</t>
  </si>
  <si>
    <t>Задължения към свързани предприятия</t>
  </si>
  <si>
    <t>Доход(Загуба) BGN</t>
  </si>
  <si>
    <t>Приложенията на страници от 5 до 43 са неразделна част от финансовия отчет.</t>
  </si>
  <si>
    <t>за 2014 година</t>
  </si>
  <si>
    <t>2014          BGN '000</t>
  </si>
  <si>
    <t>към 31 декември 2014 година</t>
  </si>
  <si>
    <t>за 2015 година</t>
  </si>
  <si>
    <t>Салдо на 01 януари 2014</t>
  </si>
  <si>
    <t>Салдо на 31 декември 2014</t>
  </si>
  <si>
    <t>Вземания от свързани предприятия</t>
  </si>
  <si>
    <t>7а</t>
  </si>
  <si>
    <t>Дата: 28.01.2015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</si>
</sst>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7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1" applyNumberFormat="1" applyFont="1" applyFill="1" applyBorder="1" applyAlignment="1">
      <alignment vertical="center"/>
      <protection/>
    </xf>
    <xf numFmtId="180" fontId="5" fillId="33" borderId="11" xfId="6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7" applyFont="1" applyFill="1" applyBorder="1" applyAlignment="1">
      <alignment vertical="center"/>
      <protection/>
    </xf>
    <xf numFmtId="0" fontId="9" fillId="0" borderId="0" xfId="58" applyFont="1" applyFill="1">
      <alignment/>
      <protection/>
    </xf>
    <xf numFmtId="0" fontId="9" fillId="0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1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1" applyNumberFormat="1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7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1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7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2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180" fontId="9" fillId="0" borderId="0" xfId="58" applyNumberFormat="1" applyFont="1" applyFill="1" applyBorder="1" applyAlignment="1">
      <alignment horizontal="right"/>
      <protection/>
    </xf>
    <xf numFmtId="180" fontId="9" fillId="0" borderId="0" xfId="58" applyNumberFormat="1" applyFont="1" applyFill="1" applyBorder="1">
      <alignment/>
      <protection/>
    </xf>
    <xf numFmtId="180" fontId="9" fillId="0" borderId="0" xfId="58" applyNumberFormat="1" applyFont="1" applyFill="1" applyBorder="1">
      <alignment/>
      <protection/>
    </xf>
    <xf numFmtId="180" fontId="9" fillId="0" borderId="0" xfId="58" applyNumberFormat="1" applyFont="1" applyFill="1">
      <alignment/>
      <protection/>
    </xf>
    <xf numFmtId="180" fontId="9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center"/>
      <protection/>
    </xf>
    <xf numFmtId="180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180" fontId="5" fillId="0" borderId="0" xfId="58" applyNumberFormat="1" applyFont="1" applyFill="1" applyBorder="1">
      <alignment/>
      <protection/>
    </xf>
    <xf numFmtId="180" fontId="5" fillId="0" borderId="0" xfId="58" applyNumberFormat="1" applyFont="1" applyFill="1" applyBorder="1" applyAlignment="1">
      <alignment horizontal="right"/>
      <protection/>
    </xf>
    <xf numFmtId="0" fontId="16" fillId="0" borderId="0" xfId="58" applyFont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Alignment="1">
      <alignment vertical="top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>
      <alignment/>
      <protection/>
    </xf>
    <xf numFmtId="180" fontId="8" fillId="0" borderId="0" xfId="5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80" fontId="19" fillId="0" borderId="0" xfId="60" applyNumberFormat="1" applyFont="1" applyFill="1" applyBorder="1" applyAlignment="1">
      <alignment horizontal="right" vertical="center" wrapText="1"/>
      <protection/>
    </xf>
    <xf numFmtId="49" fontId="19" fillId="0" borderId="0" xfId="60" applyNumberFormat="1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 quotePrefix="1">
      <alignment horizontal="left" vertical="center"/>
      <protection/>
    </xf>
    <xf numFmtId="15" fontId="19" fillId="0" borderId="0" xfId="57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8" applyFont="1" applyFill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/>
      <protection/>
    </xf>
    <xf numFmtId="0" fontId="19" fillId="0" borderId="0" xfId="58" applyFont="1" applyFill="1" applyBorder="1" applyAlignment="1">
      <alignment vertical="top"/>
      <protection/>
    </xf>
    <xf numFmtId="0" fontId="9" fillId="0" borderId="0" xfId="58" applyFont="1" applyFill="1" applyBorder="1">
      <alignment/>
      <protection/>
    </xf>
    <xf numFmtId="0" fontId="16" fillId="0" borderId="0" xfId="60" applyFont="1" applyBorder="1">
      <alignment/>
      <protection/>
    </xf>
    <xf numFmtId="0" fontId="5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1" applyNumberFormat="1" applyFont="1" applyFill="1" applyBorder="1" applyAlignment="1">
      <alignment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center"/>
      <protection/>
    </xf>
    <xf numFmtId="180" fontId="14" fillId="0" borderId="10" xfId="58" applyNumberFormat="1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1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Alignment="1">
      <alignment horizontal="right"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5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16" fillId="0" borderId="0" xfId="58" applyNumberFormat="1" applyFont="1" applyFill="1" applyBorder="1" applyAlignment="1">
      <alignment horizontal="right" vertical="top" wrapText="1"/>
      <protection/>
    </xf>
    <xf numFmtId="37" fontId="16" fillId="0" borderId="0" xfId="58" applyNumberFormat="1" applyFont="1" applyFill="1" applyBorder="1" applyAlignment="1">
      <alignment vertical="top" wrapText="1"/>
      <protection/>
    </xf>
    <xf numFmtId="37" fontId="5" fillId="0" borderId="0" xfId="58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1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8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37" fontId="9" fillId="0" borderId="0" xfId="58" applyNumberFormat="1" applyFont="1" applyFill="1" applyBorder="1" applyAlignment="1">
      <alignment horizontal="right" vertical="top"/>
      <protection/>
    </xf>
    <xf numFmtId="37" fontId="9" fillId="0" borderId="0" xfId="58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37" fontId="9" fillId="0" borderId="10" xfId="42" applyNumberFormat="1" applyFont="1" applyFill="1" applyBorder="1" applyAlignment="1" applyProtection="1">
      <alignment horizontal="right" vertical="center"/>
      <protection/>
    </xf>
    <xf numFmtId="37" fontId="9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37" fontId="5" fillId="0" borderId="0" xfId="60" applyNumberFormat="1" applyFont="1" applyFill="1" applyBorder="1" applyAlignment="1" applyProtection="1">
      <alignment vertical="center"/>
      <protection/>
    </xf>
    <xf numFmtId="37" fontId="5" fillId="0" borderId="1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0" xfId="6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1" applyNumberFormat="1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8" applyFont="1" applyFill="1" applyBorder="1" applyAlignment="1">
      <alignment horizontal="center"/>
      <protection/>
    </xf>
    <xf numFmtId="0" fontId="29" fillId="0" borderId="0" xfId="58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8" applyNumberFormat="1" applyFont="1" applyFill="1" applyBorder="1" applyAlignment="1">
      <alignment horizontal="right"/>
      <protection/>
    </xf>
    <xf numFmtId="169" fontId="9" fillId="0" borderId="0" xfId="61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5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1" applyNumberFormat="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9" fontId="34" fillId="0" borderId="10" xfId="0" applyNumberFormat="1" applyFont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14" fillId="0" borderId="10" xfId="57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7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11" fillId="0" borderId="0" xfId="57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76" t="s">
        <v>35</v>
      </c>
      <c r="B1" s="277"/>
      <c r="C1" s="277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78"/>
      <c r="B7" s="279"/>
      <c r="C7" s="279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63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53"/>
      <c r="E1" s="1"/>
      <c r="F1" s="1"/>
      <c r="G1" s="1"/>
    </row>
    <row r="2" spans="1:7" s="7" customFormat="1" ht="18.75">
      <c r="A2" s="117" t="s">
        <v>88</v>
      </c>
      <c r="B2" s="6"/>
      <c r="C2" s="6"/>
      <c r="D2" s="254"/>
      <c r="E2" s="2"/>
      <c r="F2" s="2"/>
      <c r="G2" s="2"/>
    </row>
    <row r="3" spans="1:7" ht="15" customHeight="1">
      <c r="A3" s="8" t="s">
        <v>132</v>
      </c>
      <c r="B3" s="9"/>
      <c r="C3" s="9"/>
      <c r="D3" s="255"/>
      <c r="E3" s="8"/>
      <c r="F3" s="8"/>
      <c r="G3" s="8"/>
    </row>
    <row r="4" spans="1:7" ht="15" customHeight="1">
      <c r="A4" s="10"/>
      <c r="B4" s="11"/>
      <c r="C4" s="11"/>
      <c r="D4" s="255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56">
        <v>42004</v>
      </c>
      <c r="E5" s="13"/>
      <c r="F5" s="256">
        <v>41639</v>
      </c>
      <c r="G5" s="142" t="s">
        <v>5</v>
      </c>
    </row>
    <row r="6" spans="2:7" s="14" customFormat="1" ht="14.25" customHeight="1">
      <c r="B6" s="12"/>
      <c r="C6" s="12"/>
      <c r="D6" s="142" t="s">
        <v>2</v>
      </c>
      <c r="E6" s="118"/>
      <c r="F6" s="142" t="s">
        <v>2</v>
      </c>
      <c r="G6" s="142" t="s">
        <v>2</v>
      </c>
    </row>
    <row r="7" spans="1:7" ht="15" customHeight="1">
      <c r="A7" s="36" t="s">
        <v>10</v>
      </c>
      <c r="B7" s="16"/>
      <c r="C7" s="16"/>
      <c r="D7" s="257"/>
      <c r="E7" s="17"/>
      <c r="F7" s="257"/>
      <c r="G7" s="143"/>
    </row>
    <row r="8" spans="1:7" ht="9.75" customHeight="1">
      <c r="A8" s="36"/>
      <c r="B8" s="16"/>
      <c r="C8" s="16"/>
      <c r="D8" s="257"/>
      <c r="E8" s="17"/>
      <c r="F8" s="257"/>
      <c r="G8" s="143"/>
    </row>
    <row r="9" spans="1:7" ht="15">
      <c r="A9" s="125" t="s">
        <v>43</v>
      </c>
      <c r="B9" s="144"/>
      <c r="C9" s="144"/>
      <c r="D9" s="258"/>
      <c r="E9" s="18"/>
      <c r="F9" s="258"/>
      <c r="G9" s="32"/>
    </row>
    <row r="10" spans="1:7" ht="15">
      <c r="A10" s="218" t="s">
        <v>113</v>
      </c>
      <c r="B10" s="144"/>
      <c r="C10" s="224">
        <v>5</v>
      </c>
      <c r="D10" s="246">
        <v>2534</v>
      </c>
      <c r="E10" s="226"/>
      <c r="F10" s="246">
        <v>2745</v>
      </c>
      <c r="G10" s="32"/>
    </row>
    <row r="11" spans="1:9" ht="15">
      <c r="A11" s="121" t="s">
        <v>44</v>
      </c>
      <c r="B11" s="19">
        <v>10</v>
      </c>
      <c r="D11" s="265">
        <v>622</v>
      </c>
      <c r="E11" s="225"/>
      <c r="F11" s="265">
        <v>519</v>
      </c>
      <c r="G11" s="32">
        <v>1724</v>
      </c>
      <c r="H11" s="32"/>
      <c r="I11" s="32"/>
    </row>
    <row r="12" spans="1:9" ht="15">
      <c r="A12" s="121" t="s">
        <v>109</v>
      </c>
      <c r="D12" s="265">
        <v>1707</v>
      </c>
      <c r="E12" s="225"/>
      <c r="F12" s="265">
        <v>2022</v>
      </c>
      <c r="G12" s="32"/>
      <c r="H12" s="32"/>
      <c r="I12" s="32"/>
    </row>
    <row r="13" spans="1:9" ht="30">
      <c r="A13" s="152" t="s">
        <v>110</v>
      </c>
      <c r="D13" s="265">
        <f>4+200</f>
        <v>204</v>
      </c>
      <c r="E13" s="225"/>
      <c r="F13" s="265">
        <f>4+200</f>
        <v>204</v>
      </c>
      <c r="G13" s="32"/>
      <c r="H13" s="32"/>
      <c r="I13" s="32"/>
    </row>
    <row r="14" spans="1:9" ht="15">
      <c r="A14" s="121" t="s">
        <v>114</v>
      </c>
      <c r="C14" s="19" t="s">
        <v>126</v>
      </c>
      <c r="D14" s="246">
        <v>2</v>
      </c>
      <c r="E14" s="32"/>
      <c r="F14" s="246">
        <v>5</v>
      </c>
      <c r="G14" s="32"/>
      <c r="H14" s="32"/>
      <c r="I14" s="32"/>
    </row>
    <row r="15" spans="1:9" ht="15">
      <c r="A15" s="2" t="s">
        <v>40</v>
      </c>
      <c r="D15" s="249">
        <f>SUM(D11:D14)</f>
        <v>2535</v>
      </c>
      <c r="E15" s="21"/>
      <c r="F15" s="249">
        <f>SUM(F11:F14)</f>
        <v>2750</v>
      </c>
      <c r="G15" s="126">
        <f>SUM(G11:G11)</f>
        <v>1724</v>
      </c>
      <c r="H15" s="21"/>
      <c r="I15" s="21"/>
    </row>
    <row r="16" spans="1:9" ht="15">
      <c r="A16" s="2"/>
      <c r="D16" s="258"/>
      <c r="E16" s="21"/>
      <c r="F16" s="258"/>
      <c r="G16" s="21"/>
      <c r="H16" s="21"/>
      <c r="I16" s="21"/>
    </row>
    <row r="17" spans="1:9" ht="19.5" customHeight="1">
      <c r="A17" s="2" t="s">
        <v>39</v>
      </c>
      <c r="B17" s="144"/>
      <c r="C17" s="144"/>
      <c r="D17" s="258"/>
      <c r="E17" s="18"/>
      <c r="F17" s="258"/>
      <c r="G17" s="21"/>
      <c r="I17" s="92"/>
    </row>
    <row r="18" spans="1:7" ht="15" hidden="1">
      <c r="A18" s="8" t="s">
        <v>45</v>
      </c>
      <c r="D18" s="145"/>
      <c r="F18" s="145"/>
      <c r="G18" s="32"/>
    </row>
    <row r="19" spans="1:8" ht="15" hidden="1">
      <c r="A19" s="121" t="s">
        <v>96</v>
      </c>
      <c r="B19" s="223">
        <v>13</v>
      </c>
      <c r="C19" s="223">
        <v>7</v>
      </c>
      <c r="D19" s="145"/>
      <c r="E19" s="93"/>
      <c r="F19" s="145"/>
      <c r="G19" s="32"/>
      <c r="H19" s="14"/>
    </row>
    <row r="20" spans="1:8" ht="15">
      <c r="A20" s="8" t="s">
        <v>31</v>
      </c>
      <c r="B20" s="19">
        <v>15</v>
      </c>
      <c r="C20" s="19">
        <v>6</v>
      </c>
      <c r="D20" s="246">
        <v>120</v>
      </c>
      <c r="F20" s="246">
        <v>3</v>
      </c>
      <c r="G20" s="32"/>
      <c r="H20" s="14"/>
    </row>
    <row r="21" spans="1:8" ht="15" hidden="1">
      <c r="A21" s="8" t="s">
        <v>45</v>
      </c>
      <c r="D21" s="246"/>
      <c r="F21" s="246"/>
      <c r="G21" s="32"/>
      <c r="H21" s="14"/>
    </row>
    <row r="22" spans="1:8" ht="15">
      <c r="A22" s="8" t="s">
        <v>136</v>
      </c>
      <c r="C22" s="19" t="s">
        <v>137</v>
      </c>
      <c r="D22" s="246">
        <v>1</v>
      </c>
      <c r="F22" s="246"/>
      <c r="G22" s="32"/>
      <c r="H22" s="14"/>
    </row>
    <row r="23" spans="1:7" ht="15">
      <c r="A23" s="8" t="s">
        <v>82</v>
      </c>
      <c r="B23" s="19">
        <v>13</v>
      </c>
      <c r="C23" s="19">
        <v>7</v>
      </c>
      <c r="D23" s="246">
        <v>4</v>
      </c>
      <c r="F23" s="246">
        <v>5</v>
      </c>
      <c r="G23" s="32">
        <v>0</v>
      </c>
    </row>
    <row r="24" spans="1:7" ht="15">
      <c r="A24" s="2" t="s">
        <v>0</v>
      </c>
      <c r="D24" s="249">
        <f>SUM(D18:D23)</f>
        <v>125</v>
      </c>
      <c r="F24" s="249">
        <f>SUM(F18:F23)</f>
        <v>8</v>
      </c>
      <c r="G24" s="33">
        <f>SUM(G23:G23)</f>
        <v>0</v>
      </c>
    </row>
    <row r="25" spans="1:6" ht="15">
      <c r="A25" s="2"/>
      <c r="D25" s="24"/>
      <c r="F25" s="24"/>
    </row>
    <row r="26" spans="1:7" ht="15.75" thickBot="1">
      <c r="A26" s="36" t="s">
        <v>8</v>
      </c>
      <c r="B26" s="144"/>
      <c r="C26" s="144"/>
      <c r="D26" s="266">
        <f>D15+D24</f>
        <v>2660</v>
      </c>
      <c r="E26" s="18"/>
      <c r="F26" s="266">
        <f>F15+F24</f>
        <v>2758</v>
      </c>
      <c r="G26" s="34" t="e">
        <f>G24+#REF!</f>
        <v>#REF!</v>
      </c>
    </row>
    <row r="27" spans="1:7" ht="15.75" thickTop="1">
      <c r="A27" s="36"/>
      <c r="B27" s="144"/>
      <c r="C27" s="144"/>
      <c r="D27" s="215"/>
      <c r="E27" s="18"/>
      <c r="F27" s="215"/>
      <c r="G27" s="112"/>
    </row>
    <row r="28" spans="1:6" ht="15">
      <c r="A28" s="8"/>
      <c r="D28" s="24"/>
      <c r="F28" s="24"/>
    </row>
    <row r="29" spans="1:7" s="14" customFormat="1" ht="15">
      <c r="A29" s="36" t="s">
        <v>6</v>
      </c>
      <c r="B29" s="12"/>
      <c r="C29" s="12"/>
      <c r="D29" s="259"/>
      <c r="E29" s="13"/>
      <c r="F29" s="259"/>
      <c r="G29" s="12"/>
    </row>
    <row r="30" spans="1:8" ht="11.25" customHeight="1">
      <c r="A30" s="15"/>
      <c r="B30" s="16"/>
      <c r="C30" s="16"/>
      <c r="D30" s="257"/>
      <c r="E30" s="17"/>
      <c r="F30" s="257"/>
      <c r="G30" s="23"/>
      <c r="H30" s="23"/>
    </row>
    <row r="31" spans="1:7" ht="18" customHeight="1">
      <c r="A31" s="2" t="s">
        <v>1</v>
      </c>
      <c r="B31" s="19">
        <v>16</v>
      </c>
      <c r="D31" s="258"/>
      <c r="E31" s="18"/>
      <c r="F31" s="258"/>
      <c r="G31" s="21"/>
    </row>
    <row r="32" spans="1:7" ht="15">
      <c r="A32" s="8" t="s">
        <v>36</v>
      </c>
      <c r="D32" s="246">
        <v>650</v>
      </c>
      <c r="F32" s="246">
        <v>650</v>
      </c>
      <c r="G32" s="32">
        <v>0</v>
      </c>
    </row>
    <row r="33" spans="1:7" ht="15">
      <c r="A33" s="8" t="s">
        <v>62</v>
      </c>
      <c r="D33" s="246">
        <v>240</v>
      </c>
      <c r="F33" s="246">
        <v>240</v>
      </c>
      <c r="G33" s="32"/>
    </row>
    <row r="34" spans="1:7" ht="15">
      <c r="A34" s="8" t="s">
        <v>46</v>
      </c>
      <c r="D34" s="244">
        <v>-63</v>
      </c>
      <c r="E34" s="245"/>
      <c r="F34" s="244">
        <v>-51</v>
      </c>
      <c r="G34" s="32"/>
    </row>
    <row r="35" spans="1:7" ht="16.5" customHeight="1">
      <c r="A35" s="8" t="s">
        <v>112</v>
      </c>
      <c r="D35" s="244">
        <v>-72</v>
      </c>
      <c r="E35" s="245"/>
      <c r="F35" s="244">
        <v>-12</v>
      </c>
      <c r="G35" s="32">
        <v>0</v>
      </c>
    </row>
    <row r="36" spans="1:7" ht="15">
      <c r="A36" s="2" t="s">
        <v>40</v>
      </c>
      <c r="B36" s="144"/>
      <c r="C36" s="224">
        <v>8</v>
      </c>
      <c r="D36" s="249">
        <f>SUM(D32:D35)</f>
        <v>755</v>
      </c>
      <c r="E36" s="88"/>
      <c r="F36" s="249">
        <f>SUM(F32:F35)</f>
        <v>827</v>
      </c>
      <c r="G36" s="22">
        <f>SUM(G32:G35)</f>
        <v>0</v>
      </c>
    </row>
    <row r="37" spans="1:6" ht="15">
      <c r="A37" s="8"/>
      <c r="D37" s="24"/>
      <c r="F37" s="24"/>
    </row>
    <row r="38" spans="1:8" ht="14.25" customHeight="1" hidden="1">
      <c r="A38" s="125" t="s">
        <v>115</v>
      </c>
      <c r="B38" s="227"/>
      <c r="C38" s="20"/>
      <c r="D38" s="260"/>
      <c r="E38" s="127"/>
      <c r="F38" s="260"/>
      <c r="G38" s="24"/>
      <c r="H38" s="24"/>
    </row>
    <row r="39" spans="1:8" ht="15" hidden="1">
      <c r="A39" s="9" t="s">
        <v>47</v>
      </c>
      <c r="B39" s="227">
        <v>17</v>
      </c>
      <c r="C39" s="20">
        <v>8</v>
      </c>
      <c r="D39" s="145"/>
      <c r="E39" s="127"/>
      <c r="F39" s="145"/>
      <c r="G39" s="32"/>
      <c r="H39" s="32">
        <v>0</v>
      </c>
    </row>
    <row r="40" spans="1:8" ht="15" hidden="1">
      <c r="A40" s="2" t="s">
        <v>0</v>
      </c>
      <c r="B40" s="228"/>
      <c r="C40" s="18"/>
      <c r="D40" s="269" t="s">
        <v>76</v>
      </c>
      <c r="E40" s="229"/>
      <c r="F40" s="269" t="s">
        <v>76</v>
      </c>
      <c r="G40" s="21"/>
      <c r="H40" s="22">
        <f>SUM(H39:H39)</f>
        <v>0</v>
      </c>
    </row>
    <row r="41" spans="1:6" ht="15" hidden="1">
      <c r="A41" s="2"/>
      <c r="D41" s="24"/>
      <c r="F41" s="24"/>
    </row>
    <row r="42" spans="1:6" ht="17.25" customHeight="1">
      <c r="A42" s="2" t="s">
        <v>32</v>
      </c>
      <c r="B42" s="146"/>
      <c r="C42" s="146"/>
      <c r="D42" s="246"/>
      <c r="E42" s="25"/>
      <c r="F42" s="246"/>
    </row>
    <row r="43" spans="1:8" ht="18" customHeight="1">
      <c r="A43" s="9" t="s">
        <v>127</v>
      </c>
      <c r="C43" s="19">
        <v>9</v>
      </c>
      <c r="D43" s="246">
        <f>330+54</f>
        <v>384</v>
      </c>
      <c r="E43" s="57"/>
      <c r="F43" s="246">
        <v>384</v>
      </c>
      <c r="G43" s="32">
        <v>0</v>
      </c>
      <c r="H43" s="14"/>
    </row>
    <row r="44" spans="1:8" ht="15" hidden="1">
      <c r="A44" s="9" t="s">
        <v>47</v>
      </c>
      <c r="D44" s="246"/>
      <c r="E44" s="57"/>
      <c r="F44" s="246"/>
      <c r="G44" s="32"/>
      <c r="H44" s="14"/>
    </row>
    <row r="45" spans="1:8" ht="15">
      <c r="A45" s="9" t="s">
        <v>47</v>
      </c>
      <c r="C45" s="19">
        <v>9</v>
      </c>
      <c r="D45" s="246">
        <v>5</v>
      </c>
      <c r="E45" s="57"/>
      <c r="F45" s="246">
        <v>4</v>
      </c>
      <c r="G45" s="32"/>
      <c r="H45" s="14"/>
    </row>
    <row r="46" spans="1:8" ht="15">
      <c r="A46" s="9" t="s">
        <v>97</v>
      </c>
      <c r="B46" s="11">
        <v>23</v>
      </c>
      <c r="C46" s="11">
        <v>10</v>
      </c>
      <c r="D46" s="246">
        <v>1</v>
      </c>
      <c r="E46" s="57"/>
      <c r="F46" s="246">
        <v>6</v>
      </c>
      <c r="G46" s="40">
        <v>0</v>
      </c>
      <c r="H46" s="24"/>
    </row>
    <row r="47" spans="1:8" ht="15">
      <c r="A47" s="9" t="s">
        <v>98</v>
      </c>
      <c r="B47" s="11"/>
      <c r="C47" s="11">
        <v>11</v>
      </c>
      <c r="D47" s="246">
        <v>1511</v>
      </c>
      <c r="E47" s="57"/>
      <c r="F47" s="246">
        <v>1536</v>
      </c>
      <c r="G47" s="40"/>
      <c r="H47" s="24"/>
    </row>
    <row r="48" spans="1:8" ht="15">
      <c r="A48" s="8" t="s">
        <v>59</v>
      </c>
      <c r="C48" s="19">
        <v>11</v>
      </c>
      <c r="D48" s="246">
        <v>4</v>
      </c>
      <c r="F48" s="246">
        <v>1</v>
      </c>
      <c r="G48" s="32"/>
      <c r="H48" s="14"/>
    </row>
    <row r="49" spans="1:7" ht="15">
      <c r="A49" s="2" t="s">
        <v>0</v>
      </c>
      <c r="B49" s="144"/>
      <c r="C49" s="144"/>
      <c r="D49" s="249">
        <f>SUM(D43:D48)</f>
        <v>1905</v>
      </c>
      <c r="E49" s="88"/>
      <c r="F49" s="249">
        <f>SUM(F43:F48)</f>
        <v>1931</v>
      </c>
      <c r="G49" s="22">
        <f>SUM(G43:G46)</f>
        <v>0</v>
      </c>
    </row>
    <row r="50" spans="1:6" ht="15">
      <c r="A50" s="8"/>
      <c r="D50" s="24"/>
      <c r="F50" s="24"/>
    </row>
    <row r="51" spans="1:7" ht="15">
      <c r="A51" s="36" t="s">
        <v>9</v>
      </c>
      <c r="D51" s="264">
        <f>D49+D39</f>
        <v>1905</v>
      </c>
      <c r="E51" s="127"/>
      <c r="F51" s="264">
        <f>F49+F39</f>
        <v>1931</v>
      </c>
      <c r="G51" s="39" t="e">
        <f>G49+#REF!+#REF!</f>
        <v>#REF!</v>
      </c>
    </row>
    <row r="52" spans="1:6" ht="15">
      <c r="A52" s="8"/>
      <c r="D52" s="24"/>
      <c r="F52" s="24"/>
    </row>
    <row r="53" spans="1:7" ht="15.75" thickBot="1">
      <c r="A53" s="36" t="s">
        <v>7</v>
      </c>
      <c r="B53" s="144"/>
      <c r="C53" s="144"/>
      <c r="D53" s="266">
        <f>D51+D36</f>
        <v>2660</v>
      </c>
      <c r="E53" s="18"/>
      <c r="F53" s="266">
        <f>F51+F36</f>
        <v>2758</v>
      </c>
      <c r="G53" s="34" t="e">
        <f>G51+G36</f>
        <v>#REF!</v>
      </c>
    </row>
    <row r="54" spans="1:7" ht="15.75" thickTop="1">
      <c r="A54" s="36"/>
      <c r="B54" s="144"/>
      <c r="C54" s="144"/>
      <c r="D54" s="21"/>
      <c r="E54" s="88"/>
      <c r="F54" s="21"/>
      <c r="G54" s="112"/>
    </row>
    <row r="55" spans="1:4" ht="15">
      <c r="A55" s="122" t="s">
        <v>129</v>
      </c>
      <c r="D55" s="24"/>
    </row>
    <row r="56" spans="1:4" ht="15">
      <c r="A56" s="122"/>
      <c r="D56" s="24"/>
    </row>
    <row r="57" spans="1:4" ht="15">
      <c r="A57" s="124" t="s">
        <v>138</v>
      </c>
      <c r="D57" s="24"/>
    </row>
    <row r="58" spans="4:10" ht="15">
      <c r="D58" s="282"/>
      <c r="E58" s="283"/>
      <c r="F58" s="283"/>
      <c r="G58" s="283"/>
      <c r="H58" s="283"/>
      <c r="I58" s="283"/>
      <c r="J58" s="283"/>
    </row>
    <row r="59" spans="1:10" ht="15">
      <c r="A59" s="3"/>
      <c r="D59" s="261"/>
      <c r="E59" s="233"/>
      <c r="F59" s="233"/>
      <c r="G59" s="234"/>
      <c r="H59" s="234"/>
      <c r="I59" s="234"/>
      <c r="J59" s="234"/>
    </row>
    <row r="60" spans="1:10" ht="15">
      <c r="A60" s="38" t="s">
        <v>4</v>
      </c>
      <c r="D60" s="261"/>
      <c r="E60" s="233"/>
      <c r="F60" s="233"/>
      <c r="G60" s="234"/>
      <c r="H60" s="234"/>
      <c r="I60" s="234"/>
      <c r="J60" s="234"/>
    </row>
    <row r="61" spans="1:10" ht="15">
      <c r="A61" s="38" t="s">
        <v>33</v>
      </c>
      <c r="D61" s="282"/>
      <c r="E61" s="283"/>
      <c r="F61" s="283"/>
      <c r="G61" s="283"/>
      <c r="H61" s="283"/>
      <c r="I61" s="283"/>
      <c r="J61" s="283"/>
    </row>
    <row r="62" spans="1:10" ht="15">
      <c r="A62" s="38"/>
      <c r="D62" s="262"/>
      <c r="E62" s="236"/>
      <c r="F62" s="236"/>
      <c r="G62" s="237"/>
      <c r="H62" s="237"/>
      <c r="I62" s="237"/>
      <c r="J62" s="237"/>
    </row>
    <row r="63" spans="1:10" ht="15">
      <c r="A63" s="38" t="s">
        <v>34</v>
      </c>
      <c r="D63" s="282"/>
      <c r="E63" s="283"/>
      <c r="F63" s="283"/>
      <c r="G63" s="283"/>
      <c r="H63" s="283"/>
      <c r="I63" s="283"/>
      <c r="J63" s="283"/>
    </row>
    <row r="64" spans="1:10" ht="15">
      <c r="A64" s="89" t="s">
        <v>42</v>
      </c>
      <c r="D64" s="238"/>
      <c r="E64" s="239"/>
      <c r="F64" s="236"/>
      <c r="G64" s="237"/>
      <c r="H64" s="237"/>
      <c r="I64" s="237"/>
      <c r="J64" s="237"/>
    </row>
    <row r="65" spans="4:10" ht="15">
      <c r="D65" s="282"/>
      <c r="E65" s="283"/>
      <c r="F65" s="283"/>
      <c r="G65" s="283"/>
      <c r="H65" s="283"/>
      <c r="I65" s="283"/>
      <c r="J65" s="283"/>
    </row>
    <row r="66" spans="4:10" ht="15">
      <c r="D66" s="280"/>
      <c r="E66" s="281"/>
      <c r="F66" s="281"/>
      <c r="G66" s="240"/>
      <c r="H66" s="241"/>
      <c r="I66" s="241"/>
      <c r="J66" s="241"/>
    </row>
    <row r="67" spans="4:10" ht="15">
      <c r="D67" s="262"/>
      <c r="E67" s="231"/>
      <c r="F67" s="236"/>
      <c r="G67" s="237"/>
      <c r="H67" s="237"/>
      <c r="I67" s="237"/>
      <c r="J67" s="237"/>
    </row>
    <row r="68" spans="4:10" ht="15">
      <c r="D68" s="282"/>
      <c r="E68" s="283"/>
      <c r="F68" s="283"/>
      <c r="G68" s="283"/>
      <c r="H68" s="283"/>
      <c r="I68" s="283"/>
      <c r="J68" s="283"/>
    </row>
    <row r="69" spans="4:10" ht="15">
      <c r="D69" s="280"/>
      <c r="E69" s="281"/>
      <c r="F69" s="281"/>
      <c r="G69" s="240"/>
      <c r="H69" s="241"/>
      <c r="I69" s="241"/>
      <c r="J69" s="241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7">
    <mergeCell ref="D69:F69"/>
    <mergeCell ref="D68:J68"/>
    <mergeCell ref="D66:F66"/>
    <mergeCell ref="D58:J58"/>
    <mergeCell ref="D61:J61"/>
    <mergeCell ref="D63:J63"/>
    <mergeCell ref="D65:J65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9">
      <selection activeCell="A39" sqref="A39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19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84" t="s">
        <v>89</v>
      </c>
      <c r="B2" s="284"/>
      <c r="C2" s="285"/>
      <c r="D2" s="285"/>
      <c r="F2" s="220"/>
    </row>
    <row r="3" spans="1:6" s="5" customFormat="1" ht="15.75" customHeight="1">
      <c r="A3" s="8" t="s">
        <v>130</v>
      </c>
      <c r="B3" s="119"/>
      <c r="C3" s="90"/>
      <c r="D3" s="91"/>
      <c r="F3" s="221"/>
    </row>
    <row r="4" spans="1:6" s="5" customFormat="1" ht="15.75" customHeight="1">
      <c r="A4" s="8"/>
      <c r="B4" s="119"/>
      <c r="C4" s="90"/>
      <c r="D4" s="91"/>
      <c r="F4" s="221"/>
    </row>
    <row r="5" spans="1:6" s="5" customFormat="1" ht="15" customHeight="1">
      <c r="A5" s="286" t="s">
        <v>3</v>
      </c>
      <c r="B5" s="287"/>
      <c r="C5" s="13"/>
      <c r="D5" s="288" t="s">
        <v>131</v>
      </c>
      <c r="F5" s="288" t="s">
        <v>122</v>
      </c>
    </row>
    <row r="6" spans="1:6" s="5" customFormat="1" ht="18.75" customHeight="1">
      <c r="A6" s="287"/>
      <c r="B6" s="287"/>
      <c r="C6" s="17"/>
      <c r="D6" s="289"/>
      <c r="F6" s="289"/>
    </row>
    <row r="7" spans="1:6" s="5" customFormat="1" ht="22.5" customHeight="1">
      <c r="A7" s="94"/>
      <c r="B7" s="120"/>
      <c r="C7" s="17"/>
      <c r="D7" s="222"/>
      <c r="F7" s="222"/>
    </row>
    <row r="8" spans="1:6" s="5" customFormat="1" ht="15">
      <c r="A8" s="217" t="s">
        <v>102</v>
      </c>
      <c r="B8" s="18"/>
      <c r="C8" s="18"/>
      <c r="D8" s="246">
        <v>79</v>
      </c>
      <c r="F8" s="246">
        <v>93</v>
      </c>
    </row>
    <row r="9" spans="1:6" s="5" customFormat="1" ht="18" customHeight="1">
      <c r="A9" s="270" t="s">
        <v>103</v>
      </c>
      <c r="B9" s="271"/>
      <c r="C9" s="272"/>
      <c r="D9" s="265">
        <v>160</v>
      </c>
      <c r="E9" s="273"/>
      <c r="F9" s="265" t="s">
        <v>76</v>
      </c>
    </row>
    <row r="10" spans="1:6" s="5" customFormat="1" ht="15" customHeight="1">
      <c r="A10" s="270" t="s">
        <v>105</v>
      </c>
      <c r="B10" s="271"/>
      <c r="C10" s="272"/>
      <c r="D10" s="274">
        <v>315</v>
      </c>
      <c r="E10" s="273"/>
      <c r="F10" s="274" t="s">
        <v>76</v>
      </c>
    </row>
    <row r="11" spans="1:6" s="5" customFormat="1" ht="15" customHeight="1">
      <c r="A11" s="121" t="s">
        <v>104</v>
      </c>
      <c r="B11" s="20"/>
      <c r="C11" s="18"/>
      <c r="D11" s="247">
        <v>-155</v>
      </c>
      <c r="F11" s="247" t="s">
        <v>76</v>
      </c>
    </row>
    <row r="12" spans="1:6" s="5" customFormat="1" ht="15">
      <c r="A12" s="121" t="s">
        <v>106</v>
      </c>
      <c r="B12" s="20"/>
      <c r="C12" s="18"/>
      <c r="D12" s="247">
        <v>103</v>
      </c>
      <c r="F12" s="247">
        <v>-6</v>
      </c>
    </row>
    <row r="13" spans="1:6" s="5" customFormat="1" ht="15">
      <c r="A13" s="8" t="s">
        <v>83</v>
      </c>
      <c r="B13" s="20">
        <v>3</v>
      </c>
      <c r="C13" s="20"/>
      <c r="D13" s="247">
        <v>-2</v>
      </c>
      <c r="F13" s="247">
        <v>-2</v>
      </c>
    </row>
    <row r="14" spans="1:6" s="5" customFormat="1" ht="15">
      <c r="A14" s="8" t="s">
        <v>11</v>
      </c>
      <c r="B14" s="20">
        <v>3</v>
      </c>
      <c r="C14" s="20"/>
      <c r="D14" s="247">
        <v>-76</v>
      </c>
      <c r="F14" s="247">
        <v>-76</v>
      </c>
    </row>
    <row r="15" spans="1:6" s="5" customFormat="1" ht="15">
      <c r="A15" s="8" t="s">
        <v>84</v>
      </c>
      <c r="B15" s="20"/>
      <c r="C15" s="20"/>
      <c r="D15" s="247">
        <v>-2</v>
      </c>
      <c r="F15" s="247">
        <v>-2</v>
      </c>
    </row>
    <row r="16" spans="1:6" s="5" customFormat="1" ht="15">
      <c r="A16" s="8" t="s">
        <v>52</v>
      </c>
      <c r="B16" s="20">
        <v>4</v>
      </c>
      <c r="C16" s="20"/>
      <c r="D16" s="247">
        <v>-16</v>
      </c>
      <c r="F16" s="247">
        <v>-17</v>
      </c>
    </row>
    <row r="17" spans="1:6" s="5" customFormat="1" ht="15">
      <c r="A17" s="8" t="s">
        <v>87</v>
      </c>
      <c r="B17" s="20"/>
      <c r="C17" s="20"/>
      <c r="D17" s="247">
        <v>-2</v>
      </c>
      <c r="F17" s="247">
        <v>-1</v>
      </c>
    </row>
    <row r="18" spans="1:6" s="5" customFormat="1" ht="15">
      <c r="A18" s="8"/>
      <c r="B18" s="20"/>
      <c r="C18" s="20"/>
      <c r="D18" s="247"/>
      <c r="F18" s="247"/>
    </row>
    <row r="19" spans="1:6" s="5" customFormat="1" ht="15">
      <c r="A19" s="8" t="s">
        <v>107</v>
      </c>
      <c r="B19" s="20"/>
      <c r="C19" s="20"/>
      <c r="D19" s="247">
        <v>-1</v>
      </c>
      <c r="F19" s="247">
        <v>-1</v>
      </c>
    </row>
    <row r="20" spans="1:6" s="5" customFormat="1" ht="15">
      <c r="A20" s="8"/>
      <c r="B20" s="20"/>
      <c r="C20" s="20"/>
      <c r="D20" s="248"/>
      <c r="F20" s="248"/>
    </row>
    <row r="21" spans="1:6" s="5" customFormat="1" ht="15">
      <c r="A21" s="2" t="s">
        <v>57</v>
      </c>
      <c r="B21" s="18"/>
      <c r="C21" s="18"/>
      <c r="D21" s="249">
        <f>D8+D11+SUM(D12:D19)</f>
        <v>-72</v>
      </c>
      <c r="F21" s="249">
        <f>SUM(F8:F19)</f>
        <v>-12</v>
      </c>
    </row>
    <row r="22" spans="2:6" s="5" customFormat="1" ht="15">
      <c r="B22" s="20"/>
      <c r="C22" s="20"/>
      <c r="D22" s="248"/>
      <c r="F22" s="248"/>
    </row>
    <row r="23" spans="2:6" s="5" customFormat="1" ht="15">
      <c r="B23" s="20"/>
      <c r="C23" s="20"/>
      <c r="D23" s="248"/>
      <c r="F23" s="248"/>
    </row>
    <row r="24" spans="1:6" s="5" customFormat="1" ht="15">
      <c r="A24" s="123" t="s">
        <v>58</v>
      </c>
      <c r="B24" s="18"/>
      <c r="C24" s="18"/>
      <c r="D24" s="249">
        <f>D21</f>
        <v>-72</v>
      </c>
      <c r="F24" s="249">
        <f>F21</f>
        <v>-12</v>
      </c>
    </row>
    <row r="25" spans="2:6" s="5" customFormat="1" ht="15">
      <c r="B25" s="20"/>
      <c r="C25" s="20"/>
      <c r="D25" s="246"/>
      <c r="F25" s="246"/>
    </row>
    <row r="26" spans="1:6" ht="28.5" customHeight="1" hidden="1">
      <c r="A26" s="214" t="s">
        <v>90</v>
      </c>
      <c r="B26" s="20"/>
      <c r="C26" s="20"/>
      <c r="D26" s="248">
        <v>0</v>
      </c>
      <c r="E26" s="5"/>
      <c r="F26" s="248">
        <v>0</v>
      </c>
    </row>
    <row r="27" spans="1:6" ht="15" customHeight="1" hidden="1">
      <c r="A27" s="5"/>
      <c r="B27" s="20"/>
      <c r="C27" s="20"/>
      <c r="D27" s="248"/>
      <c r="F27" s="248"/>
    </row>
    <row r="28" spans="1:6" ht="19.5" customHeight="1">
      <c r="A28" s="214" t="s">
        <v>91</v>
      </c>
      <c r="B28" s="20"/>
      <c r="C28" s="20"/>
      <c r="D28" s="250">
        <f>D21</f>
        <v>-72</v>
      </c>
      <c r="E28" s="5"/>
      <c r="F28" s="250">
        <f>F21</f>
        <v>-12</v>
      </c>
    </row>
    <row r="29" spans="1:6" ht="15">
      <c r="A29" s="124" t="s">
        <v>108</v>
      </c>
      <c r="B29" s="20"/>
      <c r="C29" s="20"/>
      <c r="D29" s="248"/>
      <c r="F29" s="248"/>
    </row>
    <row r="30" spans="1:6" ht="15">
      <c r="A30" s="124" t="s">
        <v>128</v>
      </c>
      <c r="B30" s="20">
        <v>7</v>
      </c>
      <c r="C30" s="20"/>
      <c r="D30" s="251">
        <v>-0.11</v>
      </c>
      <c r="E30" s="252"/>
      <c r="F30" s="251">
        <v>-0.02</v>
      </c>
    </row>
    <row r="31" spans="1:4" ht="15">
      <c r="A31" s="124"/>
      <c r="B31" s="20"/>
      <c r="C31" s="20"/>
      <c r="D31" s="95"/>
    </row>
    <row r="32" spans="1:4" ht="15">
      <c r="A32" s="124"/>
      <c r="B32" s="20"/>
      <c r="C32" s="20"/>
      <c r="D32" s="95"/>
    </row>
    <row r="33" spans="1:4" ht="15">
      <c r="A33" s="124"/>
      <c r="B33" s="20"/>
      <c r="C33" s="20"/>
      <c r="D33" s="95"/>
    </row>
    <row r="34" spans="1:5" s="5" customFormat="1" ht="15">
      <c r="A34" s="122" t="s">
        <v>129</v>
      </c>
      <c r="B34" s="19"/>
      <c r="C34" s="19"/>
      <c r="D34" s="20"/>
      <c r="E34" s="20"/>
    </row>
    <row r="35" spans="1:5" s="5" customFormat="1" ht="15">
      <c r="A35" s="124" t="s">
        <v>138</v>
      </c>
      <c r="B35" s="19"/>
      <c r="C35" s="19"/>
      <c r="D35" s="20"/>
      <c r="E35" s="20"/>
    </row>
    <row r="36" spans="1:5" s="5" customFormat="1" ht="15">
      <c r="A36" s="124"/>
      <c r="B36" s="19"/>
      <c r="C36" s="19"/>
      <c r="D36" s="20"/>
      <c r="E36" s="20"/>
    </row>
    <row r="37" spans="2:8" ht="15" customHeight="1">
      <c r="B37" s="282"/>
      <c r="C37" s="282"/>
      <c r="D37" s="282"/>
      <c r="E37" s="282"/>
      <c r="F37" s="282"/>
      <c r="G37" s="282"/>
      <c r="H37" s="282"/>
    </row>
    <row r="38" spans="1:8" ht="15">
      <c r="A38" s="26"/>
      <c r="B38" s="232"/>
      <c r="C38" s="233"/>
      <c r="D38" s="233"/>
      <c r="E38" s="234"/>
      <c r="F38" s="234"/>
      <c r="G38" s="234"/>
      <c r="H38" s="234"/>
    </row>
    <row r="39" spans="1:8" ht="15">
      <c r="A39" s="38" t="s">
        <v>4</v>
      </c>
      <c r="B39" s="232"/>
      <c r="C39" s="233"/>
      <c r="D39" s="233"/>
      <c r="E39" s="234"/>
      <c r="F39" s="234"/>
      <c r="G39" s="234"/>
      <c r="H39" s="234"/>
    </row>
    <row r="40" spans="1:8" ht="15" customHeight="1">
      <c r="A40" s="38" t="s">
        <v>33</v>
      </c>
      <c r="B40" s="282"/>
      <c r="C40" s="282"/>
      <c r="D40" s="282"/>
      <c r="E40" s="282"/>
      <c r="F40" s="282"/>
      <c r="G40" s="282"/>
      <c r="H40" s="282"/>
    </row>
    <row r="41" spans="1:8" ht="15">
      <c r="A41" s="38"/>
      <c r="B41" s="235"/>
      <c r="C41" s="236"/>
      <c r="D41" s="236"/>
      <c r="E41" s="237"/>
      <c r="F41" s="237"/>
      <c r="G41" s="237"/>
      <c r="H41" s="237"/>
    </row>
    <row r="42" spans="1:8" ht="15" customHeight="1">
      <c r="A42" s="38" t="s">
        <v>34</v>
      </c>
      <c r="B42" s="282"/>
      <c r="C42" s="282"/>
      <c r="D42" s="282"/>
      <c r="E42" s="282"/>
      <c r="F42" s="282"/>
      <c r="G42" s="282"/>
      <c r="H42" s="282"/>
    </row>
    <row r="43" spans="1:8" ht="15">
      <c r="A43" s="89" t="s">
        <v>81</v>
      </c>
      <c r="B43" s="238"/>
      <c r="C43" s="239"/>
      <c r="D43" s="236"/>
      <c r="E43" s="237"/>
      <c r="F43" s="237"/>
      <c r="G43" s="237"/>
      <c r="H43" s="237"/>
    </row>
    <row r="44" spans="2:8" ht="12.75">
      <c r="B44" s="230"/>
      <c r="C44" s="231"/>
      <c r="D44" s="236"/>
      <c r="E44" s="237"/>
      <c r="F44" s="237"/>
      <c r="G44" s="237"/>
      <c r="H44" s="237"/>
    </row>
    <row r="45" spans="2:8" ht="12.75" customHeight="1">
      <c r="B45" s="282"/>
      <c r="C45" s="282"/>
      <c r="D45" s="282"/>
      <c r="E45" s="282"/>
      <c r="F45" s="282"/>
      <c r="G45" s="282"/>
      <c r="H45" s="282"/>
    </row>
    <row r="46" spans="2:8" ht="12.75">
      <c r="B46" s="280"/>
      <c r="C46" s="280"/>
      <c r="D46" s="280"/>
      <c r="E46" s="240"/>
      <c r="F46" s="241"/>
      <c r="G46" s="241"/>
      <c r="H46" s="241"/>
    </row>
    <row r="47" spans="2:8" ht="12.75">
      <c r="B47" s="230"/>
      <c r="C47" s="231"/>
      <c r="D47" s="236"/>
      <c r="E47" s="237"/>
      <c r="F47" s="237"/>
      <c r="G47" s="237"/>
      <c r="H47" s="237"/>
    </row>
    <row r="48" spans="2:8" ht="12.75">
      <c r="B48" s="282"/>
      <c r="C48" s="283"/>
      <c r="D48" s="283"/>
      <c r="E48" s="283"/>
      <c r="F48" s="283"/>
      <c r="G48" s="283"/>
      <c r="H48" s="283"/>
    </row>
    <row r="49" spans="2:8" ht="12.75">
      <c r="B49" s="280"/>
      <c r="C49" s="281"/>
      <c r="D49" s="281"/>
      <c r="E49" s="240"/>
      <c r="F49" s="241"/>
      <c r="G49" s="241"/>
      <c r="H49" s="241"/>
    </row>
    <row r="50" spans="2:8" ht="15">
      <c r="B50" s="20"/>
      <c r="C50" s="20"/>
      <c r="D50" s="5"/>
      <c r="E50" s="5"/>
      <c r="F50" s="5"/>
      <c r="G50" s="5"/>
      <c r="H50" s="5"/>
    </row>
  </sheetData>
  <sheetProtection/>
  <mergeCells count="11">
    <mergeCell ref="B49:D49"/>
    <mergeCell ref="B48:H48"/>
    <mergeCell ref="D5:D6"/>
    <mergeCell ref="B37:H37"/>
    <mergeCell ref="B40:H40"/>
    <mergeCell ref="B42:H42"/>
    <mergeCell ref="B45:H45"/>
    <mergeCell ref="B46:D4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6">
      <selection activeCell="E71" sqref="E71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84" t="s">
        <v>12</v>
      </c>
      <c r="B2" s="285"/>
      <c r="C2" s="285"/>
      <c r="D2" s="285"/>
      <c r="E2" s="285"/>
      <c r="F2" s="285"/>
      <c r="G2" s="66"/>
    </row>
    <row r="3" spans="1:7" s="68" customFormat="1" ht="15">
      <c r="A3" s="8" t="s">
        <v>133</v>
      </c>
      <c r="B3" s="58"/>
      <c r="C3" s="58"/>
      <c r="D3" s="58"/>
      <c r="E3" s="66"/>
      <c r="F3" s="58"/>
      <c r="G3" s="66"/>
    </row>
    <row r="4" spans="1:8" ht="28.5" customHeight="1">
      <c r="A4" s="286"/>
      <c r="B4" s="290"/>
      <c r="C4" s="99" t="s">
        <v>123</v>
      </c>
      <c r="D4" s="242"/>
      <c r="E4" s="99" t="s">
        <v>116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48</v>
      </c>
      <c r="B7" s="69"/>
      <c r="C7" s="247">
        <v>94</v>
      </c>
      <c r="D7" s="69"/>
      <c r="E7" s="247">
        <v>104</v>
      </c>
      <c r="F7" s="71"/>
      <c r="G7" s="128"/>
      <c r="H7" s="67"/>
      <c r="I7" s="72"/>
      <c r="J7" s="73"/>
      <c r="K7" s="73"/>
    </row>
    <row r="8" spans="1:11" ht="13.5" customHeight="1">
      <c r="A8" s="83" t="s">
        <v>49</v>
      </c>
      <c r="B8" s="69"/>
      <c r="C8" s="247">
        <v>-67</v>
      </c>
      <c r="D8" s="69"/>
      <c r="E8" s="247">
        <v>-72</v>
      </c>
      <c r="F8" s="71"/>
      <c r="G8" s="128"/>
      <c r="H8" s="67"/>
      <c r="I8" s="72"/>
      <c r="J8" s="73"/>
      <c r="K8" s="73"/>
    </row>
    <row r="9" spans="1:14" ht="14.25" customHeight="1">
      <c r="A9" s="83" t="s">
        <v>53</v>
      </c>
      <c r="B9" s="69"/>
      <c r="C9" s="247">
        <v>-16</v>
      </c>
      <c r="D9" s="69"/>
      <c r="E9" s="247">
        <v>-17</v>
      </c>
      <c r="F9" s="129"/>
      <c r="G9" s="128"/>
      <c r="H9" s="71"/>
      <c r="I9" s="67"/>
      <c r="J9" s="72"/>
      <c r="K9" s="73"/>
      <c r="N9" s="73"/>
    </row>
    <row r="10" spans="1:11" s="149" customFormat="1" ht="13.5" customHeight="1" hidden="1">
      <c r="A10" s="83" t="s">
        <v>54</v>
      </c>
      <c r="B10" s="147"/>
      <c r="C10" s="247"/>
      <c r="D10" s="147"/>
      <c r="E10" s="247"/>
      <c r="F10" s="131"/>
      <c r="G10" s="130"/>
      <c r="H10" s="72"/>
      <c r="I10" s="148"/>
      <c r="J10" s="72"/>
      <c r="K10" s="73"/>
    </row>
    <row r="11" spans="1:11" s="149" customFormat="1" ht="13.5" customHeight="1">
      <c r="A11" s="83" t="s">
        <v>55</v>
      </c>
      <c r="B11" s="147"/>
      <c r="C11" s="247">
        <v>-30</v>
      </c>
      <c r="D11" s="147"/>
      <c r="E11" s="247">
        <v>-20</v>
      </c>
      <c r="F11" s="131"/>
      <c r="G11" s="130"/>
      <c r="H11" s="72"/>
      <c r="I11" s="148"/>
      <c r="J11" s="72"/>
      <c r="K11" s="73"/>
    </row>
    <row r="12" spans="1:11" s="149" customFormat="1" ht="13.5" customHeight="1" hidden="1">
      <c r="A12" s="83" t="s">
        <v>56</v>
      </c>
      <c r="B12" s="147"/>
      <c r="C12" s="247"/>
      <c r="D12" s="147"/>
      <c r="E12" s="247"/>
      <c r="F12" s="131"/>
      <c r="G12" s="130"/>
      <c r="H12" s="72"/>
      <c r="I12" s="148"/>
      <c r="J12" s="72"/>
      <c r="K12" s="73"/>
    </row>
    <row r="13" spans="1:11" s="149" customFormat="1" ht="15" customHeight="1">
      <c r="A13" s="83" t="s">
        <v>80</v>
      </c>
      <c r="B13" s="147"/>
      <c r="C13" s="247">
        <v>-1</v>
      </c>
      <c r="D13" s="147"/>
      <c r="E13" s="247"/>
      <c r="F13" s="151"/>
      <c r="G13" s="150"/>
      <c r="H13" s="72"/>
      <c r="I13" s="148"/>
      <c r="J13" s="72"/>
      <c r="K13" s="73"/>
    </row>
    <row r="14" spans="1:9" ht="13.5" customHeight="1">
      <c r="A14" s="83" t="s">
        <v>30</v>
      </c>
      <c r="B14" s="69"/>
      <c r="C14" s="247">
        <v>2</v>
      </c>
      <c r="D14" s="69"/>
      <c r="E14" s="247">
        <v>-2</v>
      </c>
      <c r="F14" s="72"/>
      <c r="G14" s="128"/>
      <c r="H14" s="72"/>
      <c r="I14" s="73"/>
    </row>
    <row r="15" spans="1:9" ht="27" customHeight="1">
      <c r="A15" s="216" t="s">
        <v>92</v>
      </c>
      <c r="B15" s="69"/>
      <c r="C15" s="249">
        <f>SUM(C7:C14)</f>
        <v>-18</v>
      </c>
      <c r="D15" s="5"/>
      <c r="E15" s="249">
        <f>SUM(E7:E14)</f>
        <v>-7</v>
      </c>
      <c r="F15" s="72"/>
      <c r="G15" s="243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>
      <c r="A17" s="104" t="s">
        <v>13</v>
      </c>
      <c r="B17" s="69"/>
      <c r="C17" s="74"/>
      <c r="D17" s="69"/>
      <c r="F17" s="72"/>
      <c r="G17" s="74"/>
      <c r="H17" s="72"/>
      <c r="I17" s="73"/>
    </row>
    <row r="18" spans="1:9" s="77" customFormat="1" ht="15.75" customHeight="1">
      <c r="A18" s="83" t="s">
        <v>121</v>
      </c>
      <c r="B18" s="75"/>
      <c r="C18" s="247">
        <v>160</v>
      </c>
      <c r="D18" s="147"/>
      <c r="E18" s="150"/>
      <c r="F18" s="129"/>
      <c r="G18" s="128"/>
      <c r="H18" s="71"/>
      <c r="I18" s="76"/>
    </row>
    <row r="19" spans="1:9" s="77" customFormat="1" ht="14.25" customHeight="1" hidden="1">
      <c r="A19" s="83" t="s">
        <v>120</v>
      </c>
      <c r="B19" s="75"/>
      <c r="C19" s="249"/>
      <c r="D19" s="75"/>
      <c r="E19" s="128"/>
      <c r="F19" s="129"/>
      <c r="G19" s="128"/>
      <c r="H19" s="71"/>
      <c r="I19" s="76"/>
    </row>
    <row r="20" spans="1:9" ht="13.5" customHeight="1" hidden="1">
      <c r="A20" s="83" t="s">
        <v>79</v>
      </c>
      <c r="B20" s="69"/>
      <c r="C20" s="247"/>
      <c r="D20" s="69"/>
      <c r="E20" s="130"/>
      <c r="F20" s="131"/>
      <c r="G20" s="130"/>
      <c r="H20" s="72"/>
      <c r="I20" s="73"/>
    </row>
    <row r="21" spans="1:10" ht="15" customHeight="1" hidden="1">
      <c r="A21" s="83" t="s">
        <v>14</v>
      </c>
      <c r="B21" s="69"/>
      <c r="C21" s="249"/>
      <c r="D21" s="69"/>
      <c r="E21" s="128"/>
      <c r="F21" s="129"/>
      <c r="G21" s="128"/>
      <c r="H21" s="72"/>
      <c r="I21" s="73"/>
      <c r="J21" s="73"/>
    </row>
    <row r="22" spans="1:9" s="77" customFormat="1" ht="15" customHeight="1" hidden="1">
      <c r="A22" s="83" t="s">
        <v>15</v>
      </c>
      <c r="B22" s="75"/>
      <c r="C22" s="247"/>
      <c r="D22" s="75"/>
      <c r="E22" s="128"/>
      <c r="F22" s="129"/>
      <c r="G22" s="128"/>
      <c r="H22" s="71"/>
      <c r="I22" s="76"/>
    </row>
    <row r="23" spans="1:7" ht="15" customHeight="1" hidden="1">
      <c r="A23" s="77"/>
      <c r="C23" s="249"/>
      <c r="E23" s="132"/>
      <c r="F23" s="133"/>
      <c r="G23" s="130"/>
    </row>
    <row r="24" spans="1:7" ht="15" customHeight="1" hidden="1">
      <c r="A24" s="77"/>
      <c r="C24" s="247"/>
      <c r="E24" s="132"/>
      <c r="F24" s="133"/>
      <c r="G24" s="130"/>
    </row>
    <row r="25" spans="1:10" ht="15" hidden="1">
      <c r="A25" s="105" t="s">
        <v>16</v>
      </c>
      <c r="B25" s="75"/>
      <c r="C25" s="249"/>
      <c r="D25" s="75"/>
      <c r="E25" s="128"/>
      <c r="F25" s="134"/>
      <c r="G25" s="128"/>
      <c r="H25" s="72"/>
      <c r="I25" s="73" t="e">
        <f>+#REF!+H25</f>
        <v>#REF!</v>
      </c>
      <c r="J25" s="73"/>
    </row>
    <row r="26" spans="1:10" ht="15" customHeight="1" hidden="1">
      <c r="A26" s="83" t="s">
        <v>17</v>
      </c>
      <c r="B26" s="69"/>
      <c r="C26" s="247"/>
      <c r="D26" s="69"/>
      <c r="E26" s="128"/>
      <c r="F26" s="129"/>
      <c r="G26" s="128"/>
      <c r="H26" s="72"/>
      <c r="I26" s="73"/>
      <c r="J26" s="73"/>
    </row>
    <row r="27" spans="1:9" ht="15" customHeight="1" hidden="1">
      <c r="A27" s="83" t="s">
        <v>18</v>
      </c>
      <c r="B27" s="69"/>
      <c r="C27" s="249"/>
      <c r="D27" s="69"/>
      <c r="E27" s="130"/>
      <c r="F27" s="131"/>
      <c r="G27" s="130"/>
      <c r="H27" s="72"/>
      <c r="I27" s="73" t="e">
        <f>+#REF!+H27</f>
        <v>#REF!</v>
      </c>
    </row>
    <row r="28" spans="1:9" ht="15.75" customHeight="1" hidden="1">
      <c r="A28" s="83" t="s">
        <v>78</v>
      </c>
      <c r="B28" s="69"/>
      <c r="C28" s="247"/>
      <c r="D28" s="69"/>
      <c r="E28" s="130"/>
      <c r="F28" s="131"/>
      <c r="G28" s="130"/>
      <c r="H28" s="72"/>
      <c r="I28" s="73"/>
    </row>
    <row r="29" spans="1:11" ht="13.5" customHeight="1" hidden="1">
      <c r="A29" s="83" t="s">
        <v>14</v>
      </c>
      <c r="B29" s="69"/>
      <c r="C29" s="249"/>
      <c r="D29" s="69"/>
      <c r="E29" s="130"/>
      <c r="F29" s="129"/>
      <c r="G29" s="130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19</v>
      </c>
      <c r="B30" s="69"/>
      <c r="C30" s="247"/>
      <c r="D30" s="69"/>
      <c r="E30" s="130"/>
      <c r="F30" s="131"/>
      <c r="G30" s="130"/>
      <c r="H30" s="72"/>
      <c r="I30" s="73"/>
    </row>
    <row r="31" spans="1:9" ht="13.5" customHeight="1" hidden="1">
      <c r="A31" s="83" t="s">
        <v>20</v>
      </c>
      <c r="B31" s="69"/>
      <c r="C31" s="249"/>
      <c r="D31" s="69"/>
      <c r="E31" s="130"/>
      <c r="F31" s="131"/>
      <c r="G31" s="130"/>
      <c r="H31" s="72"/>
      <c r="I31" s="73"/>
    </row>
    <row r="32" spans="1:11" ht="13.5" customHeight="1" hidden="1">
      <c r="A32" s="83" t="s">
        <v>21</v>
      </c>
      <c r="B32" s="69"/>
      <c r="C32" s="247"/>
      <c r="D32" s="69"/>
      <c r="E32" s="128"/>
      <c r="F32" s="129"/>
      <c r="G32" s="128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249"/>
      <c r="E33" s="132"/>
      <c r="F33" s="133"/>
      <c r="G33" s="130"/>
    </row>
    <row r="34" spans="1:9" ht="28.5" customHeight="1">
      <c r="A34" s="216" t="s">
        <v>93</v>
      </c>
      <c r="B34" s="69"/>
      <c r="C34" s="249">
        <f>SUM(C18:C32)</f>
        <v>160</v>
      </c>
      <c r="D34" s="5"/>
      <c r="E34" s="249">
        <f>SUM(E18:E32)</f>
        <v>0</v>
      </c>
      <c r="F34" s="131"/>
      <c r="G34" s="243"/>
      <c r="H34" s="72"/>
      <c r="I34" s="73"/>
    </row>
    <row r="35" spans="1:9" ht="14.25" customHeight="1">
      <c r="A35" s="83"/>
      <c r="B35" s="69"/>
      <c r="C35" s="74"/>
      <c r="D35" s="69"/>
      <c r="F35" s="72"/>
      <c r="G35" s="74"/>
      <c r="H35" s="72"/>
      <c r="I35" s="73"/>
    </row>
    <row r="36" spans="1:10" ht="15">
      <c r="A36" s="106" t="s">
        <v>22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23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24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25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29</v>
      </c>
      <c r="B40" s="75"/>
      <c r="C40" s="128"/>
      <c r="D40" s="75"/>
      <c r="E40" s="128"/>
      <c r="F40" s="75"/>
      <c r="G40" s="128"/>
      <c r="H40" s="71"/>
      <c r="I40" s="76"/>
    </row>
    <row r="41" spans="1:9" ht="13.5" customHeight="1" hidden="1">
      <c r="A41" s="83" t="s">
        <v>51</v>
      </c>
      <c r="B41" s="75"/>
      <c r="C41" s="130"/>
      <c r="D41" s="75"/>
      <c r="E41" s="130"/>
      <c r="F41" s="133"/>
      <c r="G41" s="130"/>
      <c r="H41" s="72"/>
      <c r="I41" s="73"/>
    </row>
    <row r="42" spans="1:7" ht="0" customHeight="1" hidden="1">
      <c r="A42" s="117"/>
      <c r="C42" s="132"/>
      <c r="E42" s="132"/>
      <c r="F42" s="133"/>
      <c r="G42" s="130"/>
    </row>
    <row r="43" spans="1:7" ht="0" customHeight="1" hidden="1">
      <c r="A43" s="7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10" ht="13.5" customHeight="1" hidden="1">
      <c r="A47" s="83" t="s">
        <v>28</v>
      </c>
      <c r="B47" s="69"/>
      <c r="C47" s="128"/>
      <c r="D47" s="69"/>
      <c r="E47" s="128"/>
      <c r="F47" s="129"/>
      <c r="G47" s="128"/>
      <c r="H47" s="72"/>
      <c r="I47" s="73"/>
      <c r="J47" s="73"/>
    </row>
    <row r="48" spans="1:9" s="77" customFormat="1" ht="13.5" customHeight="1" hidden="1">
      <c r="A48" s="83" t="s">
        <v>26</v>
      </c>
      <c r="B48" s="75"/>
      <c r="C48" s="128"/>
      <c r="D48" s="75"/>
      <c r="E48" s="128"/>
      <c r="F48" s="135"/>
      <c r="G48" s="128"/>
      <c r="H48" s="71"/>
      <c r="I48" s="76"/>
    </row>
    <row r="49" spans="1:7" ht="0" customHeight="1" hidden="1">
      <c r="A49" s="77"/>
      <c r="C49" s="132"/>
      <c r="E49" s="132"/>
      <c r="F49" s="133"/>
      <c r="G49" s="130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12" ht="13.5" customHeight="1" hidden="1">
      <c r="A54" s="107" t="s">
        <v>27</v>
      </c>
      <c r="B54" s="69"/>
      <c r="C54" s="128"/>
      <c r="D54" s="69"/>
      <c r="E54" s="128"/>
      <c r="F54" s="129"/>
      <c r="G54" s="128"/>
      <c r="H54" s="72"/>
      <c r="I54" s="73" t="e">
        <f>+#REF!+H54</f>
        <v>#REF!</v>
      </c>
      <c r="L54" s="73"/>
    </row>
    <row r="55" spans="1:7" s="84" customFormat="1" ht="13.5" customHeight="1">
      <c r="A55" s="108" t="s">
        <v>29</v>
      </c>
      <c r="B55" s="82"/>
      <c r="C55" s="247">
        <v>-25</v>
      </c>
      <c r="D55" s="82"/>
      <c r="E55" s="136"/>
      <c r="F55" s="137"/>
      <c r="G55" s="136"/>
    </row>
    <row r="56" spans="1:7" ht="13.5" customHeight="1" hidden="1">
      <c r="A56" s="107" t="s">
        <v>30</v>
      </c>
      <c r="B56" s="69"/>
      <c r="C56" s="130"/>
      <c r="D56" s="69"/>
      <c r="E56" s="130"/>
      <c r="F56" s="133"/>
      <c r="G56" s="130"/>
    </row>
    <row r="57" spans="1:7" ht="13.5" customHeight="1" hidden="1">
      <c r="A57" s="83" t="s">
        <v>60</v>
      </c>
      <c r="B57" s="69"/>
      <c r="C57" s="150"/>
      <c r="D57" s="69"/>
      <c r="E57" s="150"/>
      <c r="F57" s="133"/>
      <c r="G57" s="150"/>
    </row>
    <row r="58" spans="1:7" ht="24.75" customHeight="1">
      <c r="A58" s="216" t="s">
        <v>94</v>
      </c>
      <c r="B58" s="69"/>
      <c r="C58" s="249">
        <f>SUM(C55:C57)</f>
        <v>-25</v>
      </c>
      <c r="D58" s="5"/>
      <c r="E58" s="249" t="s">
        <v>76</v>
      </c>
      <c r="F58" s="133"/>
      <c r="G58" s="243"/>
    </row>
    <row r="59" spans="1:7" ht="13.5" customHeight="1">
      <c r="A59" s="107"/>
      <c r="B59" s="69"/>
      <c r="C59" s="74"/>
      <c r="D59" s="69"/>
      <c r="G59" s="74"/>
    </row>
    <row r="60" spans="1:7" s="86" customFormat="1" ht="33.75" customHeight="1">
      <c r="A60" s="216" t="s">
        <v>95</v>
      </c>
      <c r="B60" s="85"/>
      <c r="C60" s="249">
        <f>SUM(C34,C15,C58)</f>
        <v>117</v>
      </c>
      <c r="D60" s="5"/>
      <c r="E60" s="249">
        <f>SUM(E34,E15,E58)</f>
        <v>-7</v>
      </c>
      <c r="F60" s="138"/>
      <c r="G60" s="243"/>
    </row>
    <row r="61" spans="1:7" ht="13.5" customHeight="1">
      <c r="A61" s="107"/>
      <c r="B61" s="69"/>
      <c r="C61" s="74"/>
      <c r="D61" s="69"/>
      <c r="G61" s="74"/>
    </row>
    <row r="62" spans="1:7" ht="13.5" customHeight="1">
      <c r="A62" s="107" t="s">
        <v>50</v>
      </c>
      <c r="B62" s="69"/>
      <c r="C62" s="247">
        <v>3</v>
      </c>
      <c r="D62" s="147"/>
      <c r="E62" s="247">
        <v>10</v>
      </c>
      <c r="F62" s="130"/>
      <c r="G62" s="130"/>
    </row>
    <row r="63" spans="1:7" ht="13.5" customHeight="1">
      <c r="A63" s="107"/>
      <c r="B63" s="69"/>
      <c r="C63" s="74"/>
      <c r="D63" s="69"/>
      <c r="G63" s="74"/>
    </row>
    <row r="64" spans="1:7" s="86" customFormat="1" ht="27.75" customHeight="1">
      <c r="A64" s="109" t="s">
        <v>117</v>
      </c>
      <c r="B64" s="19"/>
      <c r="C64" s="249">
        <f>SUM(C60,C62)</f>
        <v>120</v>
      </c>
      <c r="D64" s="5"/>
      <c r="E64" s="249">
        <f>SUM(E60,E62)</f>
        <v>3</v>
      </c>
      <c r="F64" s="134"/>
      <c r="G64" s="243"/>
    </row>
    <row r="65" spans="1:5" ht="19.5" customHeight="1">
      <c r="A65" s="110"/>
      <c r="B65" s="69"/>
      <c r="C65" s="69"/>
      <c r="D65" s="69"/>
      <c r="E65" s="87"/>
    </row>
    <row r="66" spans="1:7" s="5" customFormat="1" ht="15">
      <c r="A66" s="122" t="s">
        <v>129</v>
      </c>
      <c r="B66" s="19"/>
      <c r="C66" s="19"/>
      <c r="D66" s="19"/>
      <c r="E66" s="19"/>
      <c r="F66" s="20"/>
      <c r="G66" s="20"/>
    </row>
    <row r="67" spans="1:5" ht="19.5" customHeight="1">
      <c r="A67" s="110"/>
      <c r="B67" s="69"/>
      <c r="C67" s="69"/>
      <c r="D67" s="69"/>
      <c r="E67" s="87"/>
    </row>
    <row r="68" ht="13.5" customHeight="1" hidden="1">
      <c r="A68" s="111" t="s">
        <v>41</v>
      </c>
    </row>
    <row r="69" ht="13.5" customHeight="1" hidden="1">
      <c r="A69" s="111"/>
    </row>
    <row r="70" ht="13.5" customHeight="1">
      <c r="A70" s="111"/>
    </row>
    <row r="71" ht="13.5" customHeight="1">
      <c r="A71" s="111"/>
    </row>
    <row r="72" ht="14.25" customHeight="1">
      <c r="A72" s="124" t="s">
        <v>138</v>
      </c>
    </row>
    <row r="73" spans="1:10" ht="14.25" customHeight="1">
      <c r="A73" s="124"/>
      <c r="B73" s="282"/>
      <c r="C73" s="282"/>
      <c r="D73" s="282"/>
      <c r="E73" s="283"/>
      <c r="F73" s="283"/>
      <c r="G73" s="283"/>
      <c r="H73" s="283"/>
      <c r="I73" s="283"/>
      <c r="J73" s="283"/>
    </row>
    <row r="74" spans="1:10" ht="14.25" customHeight="1">
      <c r="A74" s="124"/>
      <c r="B74" s="232"/>
      <c r="C74" s="232"/>
      <c r="D74" s="232"/>
      <c r="E74" s="233"/>
      <c r="F74" s="233"/>
      <c r="G74" s="234"/>
      <c r="H74" s="234"/>
      <c r="I74" s="234"/>
      <c r="J74" s="234"/>
    </row>
    <row r="75" spans="1:10" ht="14.25" customHeight="1">
      <c r="A75" s="35"/>
      <c r="B75" s="232"/>
      <c r="C75" s="232"/>
      <c r="D75" s="232"/>
      <c r="E75" s="233"/>
      <c r="F75" s="233"/>
      <c r="G75" s="234"/>
      <c r="H75" s="234"/>
      <c r="I75" s="234"/>
      <c r="J75" s="234"/>
    </row>
    <row r="76" spans="1:10" ht="14.25" customHeight="1">
      <c r="A76" s="35"/>
      <c r="B76" s="232"/>
      <c r="C76" s="230"/>
      <c r="D76" s="230"/>
      <c r="E76" s="231"/>
      <c r="F76" s="231"/>
      <c r="G76" s="231"/>
      <c r="H76" s="231"/>
      <c r="I76" s="231"/>
      <c r="J76" s="231"/>
    </row>
    <row r="77" spans="1:10" ht="13.5" customHeight="1">
      <c r="A77" s="38" t="s">
        <v>4</v>
      </c>
      <c r="B77" s="282"/>
      <c r="C77" s="282"/>
      <c r="D77" s="282"/>
      <c r="E77" s="283"/>
      <c r="F77" s="283"/>
      <c r="G77" s="283"/>
      <c r="H77" s="283"/>
      <c r="I77" s="283"/>
      <c r="J77" s="283"/>
    </row>
    <row r="78" spans="1:10" ht="13.5" customHeight="1">
      <c r="A78" s="38" t="s">
        <v>33</v>
      </c>
      <c r="B78" s="238"/>
      <c r="C78" s="238"/>
      <c r="D78" s="238"/>
      <c r="E78" s="239"/>
      <c r="F78" s="236"/>
      <c r="G78" s="237"/>
      <c r="H78" s="237"/>
      <c r="I78" s="237"/>
      <c r="J78" s="237"/>
    </row>
    <row r="79" spans="1:10" ht="13.5" customHeight="1">
      <c r="A79" s="3"/>
      <c r="B79" s="230"/>
      <c r="C79" s="230"/>
      <c r="D79" s="230"/>
      <c r="E79" s="231"/>
      <c r="F79" s="236"/>
      <c r="G79" s="237"/>
      <c r="H79" s="237"/>
      <c r="I79" s="237"/>
      <c r="J79" s="237"/>
    </row>
    <row r="80" spans="1:10" ht="13.5" customHeight="1">
      <c r="A80" s="38" t="s">
        <v>34</v>
      </c>
      <c r="B80" s="282"/>
      <c r="C80" s="282"/>
      <c r="D80" s="282"/>
      <c r="E80" s="283"/>
      <c r="F80" s="283"/>
      <c r="G80" s="283"/>
      <c r="H80" s="283"/>
      <c r="I80" s="283"/>
      <c r="J80" s="283"/>
    </row>
    <row r="81" spans="1:10" ht="16.5" customHeight="1">
      <c r="A81" s="89" t="s">
        <v>81</v>
      </c>
      <c r="B81" s="280"/>
      <c r="C81" s="280"/>
      <c r="D81" s="280"/>
      <c r="E81" s="281"/>
      <c r="F81" s="281"/>
      <c r="G81" s="240"/>
      <c r="H81" s="241"/>
      <c r="I81" s="241"/>
      <c r="J81" s="241"/>
    </row>
  </sheetData>
  <sheetProtection/>
  <mergeCells count="6">
    <mergeCell ref="B77:J77"/>
    <mergeCell ref="B80:J80"/>
    <mergeCell ref="B81:F81"/>
    <mergeCell ref="A2:F2"/>
    <mergeCell ref="A4:B4"/>
    <mergeCell ref="B73:J73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3"/>
  <sheetViews>
    <sheetView zoomScaleSheetLayoutView="100" zoomScalePageLayoutView="0" workbookViewId="0" topLeftCell="A53">
      <selection activeCell="F79" sqref="E79:K93"/>
    </sheetView>
  </sheetViews>
  <sheetFormatPr defaultColWidth="9.140625" defaultRowHeight="12.75"/>
  <cols>
    <col min="1" max="1" width="37.00390625" style="155" customWidth="1"/>
    <col min="2" max="2" width="9.140625" style="155" customWidth="1"/>
    <col min="3" max="3" width="4.8515625" style="155" customWidth="1"/>
    <col min="4" max="4" width="7.57421875" style="155" customWidth="1"/>
    <col min="5" max="5" width="3.57421875" style="155" customWidth="1"/>
    <col min="6" max="6" width="10.7109375" style="155" customWidth="1"/>
    <col min="7" max="7" width="11.8515625" style="155" customWidth="1"/>
    <col min="8" max="8" width="4.8515625" style="155" customWidth="1"/>
    <col min="9" max="9" width="11.140625" style="155" customWidth="1"/>
    <col min="10" max="16384" width="9.140625" style="155" customWidth="1"/>
  </cols>
  <sheetData>
    <row r="1" spans="1:24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28" customFormat="1" ht="18" customHeight="1">
      <c r="A2" s="284" t="s">
        <v>118</v>
      </c>
      <c r="B2" s="28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4" s="28" customFormat="1" ht="16.5" customHeight="1">
      <c r="A3" s="291" t="s">
        <v>132</v>
      </c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</row>
    <row r="4" spans="1:24" s="28" customFormat="1" ht="16.5" customHeight="1" hidden="1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1:7" ht="15.75" hidden="1" thickBot="1">
      <c r="A5" s="156"/>
      <c r="B5" s="157"/>
      <c r="C5" s="157"/>
      <c r="D5" s="158"/>
      <c r="E5" s="157"/>
      <c r="F5" s="157"/>
      <c r="G5" s="159" t="s">
        <v>63</v>
      </c>
    </row>
    <row r="6" spans="1:7" ht="14.25" customHeight="1" hidden="1">
      <c r="A6" s="160"/>
      <c r="B6" s="161"/>
      <c r="C6" s="162"/>
      <c r="E6" s="163"/>
      <c r="F6" s="164"/>
      <c r="G6" s="165" t="s">
        <v>0</v>
      </c>
    </row>
    <row r="7" spans="1:7" ht="14.25" hidden="1">
      <c r="A7" s="166" t="s">
        <v>64</v>
      </c>
      <c r="B7" s="162" t="s">
        <v>65</v>
      </c>
      <c r="C7" s="162"/>
      <c r="D7" s="167" t="s">
        <v>66</v>
      </c>
      <c r="E7" s="164"/>
      <c r="F7" s="164"/>
      <c r="G7" s="18" t="s">
        <v>67</v>
      </c>
    </row>
    <row r="8" spans="1:7" ht="42.75" hidden="1">
      <c r="A8" s="168"/>
      <c r="B8" s="169" t="s">
        <v>68</v>
      </c>
      <c r="C8" s="170"/>
      <c r="D8" s="169" t="s">
        <v>69</v>
      </c>
      <c r="E8" s="169" t="s">
        <v>70</v>
      </c>
      <c r="F8" s="170"/>
      <c r="G8" s="171" t="s">
        <v>68</v>
      </c>
    </row>
    <row r="9" spans="1:7" ht="15.75" hidden="1" thickBot="1">
      <c r="A9" s="172"/>
      <c r="B9" s="173">
        <v>1</v>
      </c>
      <c r="C9" s="174"/>
      <c r="D9" s="173">
        <v>3</v>
      </c>
      <c r="E9" s="173">
        <f>D9+1</f>
        <v>4</v>
      </c>
      <c r="F9" s="174"/>
      <c r="G9" s="173">
        <f>E9+1</f>
        <v>5</v>
      </c>
    </row>
    <row r="10" spans="1:7" ht="19.5" customHeight="1" hidden="1">
      <c r="A10" s="175" t="s">
        <v>71</v>
      </c>
      <c r="B10" s="176">
        <v>500</v>
      </c>
      <c r="C10" s="177"/>
      <c r="D10" s="176"/>
      <c r="E10" s="178"/>
      <c r="F10" s="179"/>
      <c r="G10" s="176">
        <f>B10+D10+E10</f>
        <v>500</v>
      </c>
    </row>
    <row r="11" spans="1:7" ht="7.5" customHeight="1" hidden="1">
      <c r="A11" s="175"/>
      <c r="B11" s="177"/>
      <c r="C11" s="177"/>
      <c r="D11" s="177"/>
      <c r="E11" s="180"/>
      <c r="F11" s="179"/>
      <c r="G11" s="177"/>
    </row>
    <row r="12" spans="1:27" s="30" customFormat="1" ht="31.5" customHeight="1" hidden="1" thickBot="1">
      <c r="A12" s="175" t="s">
        <v>72</v>
      </c>
      <c r="B12" s="181"/>
      <c r="C12" s="182"/>
      <c r="D12" s="183"/>
      <c r="E12" s="181"/>
      <c r="F12" s="182"/>
      <c r="G12" s="176">
        <f>SUM(B12:C12)</f>
        <v>0</v>
      </c>
      <c r="J12" s="139"/>
      <c r="K12" s="140"/>
      <c r="L12" s="140"/>
      <c r="M12" s="140"/>
      <c r="O12" s="140"/>
      <c r="P12" s="140"/>
      <c r="Q12" s="140"/>
      <c r="R12" s="140"/>
      <c r="S12" s="184"/>
      <c r="T12" s="139"/>
      <c r="U12" s="185">
        <v>0</v>
      </c>
      <c r="V12" s="139"/>
      <c r="W12" s="186">
        <v>0</v>
      </c>
      <c r="X12" s="139"/>
      <c r="Y12" s="187">
        <f>SUM(B12,D12,F12,J12,S12,U12,W12)</f>
        <v>0</v>
      </c>
      <c r="Z12" s="188"/>
      <c r="AA12" s="189">
        <f>B12</f>
        <v>0</v>
      </c>
    </row>
    <row r="13" spans="2:27" s="30" customFormat="1" ht="6.75" customHeight="1" hidden="1">
      <c r="B13" s="182"/>
      <c r="C13" s="182"/>
      <c r="D13" s="182"/>
      <c r="E13" s="182"/>
      <c r="F13" s="182"/>
      <c r="G13" s="182"/>
      <c r="J13" s="139"/>
      <c r="K13" s="140"/>
      <c r="L13" s="140"/>
      <c r="M13" s="140"/>
      <c r="O13" s="140"/>
      <c r="P13" s="140"/>
      <c r="Q13" s="140"/>
      <c r="R13" s="140"/>
      <c r="S13" s="139"/>
      <c r="T13" s="139"/>
      <c r="U13" s="139"/>
      <c r="V13" s="139"/>
      <c r="W13" s="139"/>
      <c r="X13" s="139"/>
      <c r="Y13" s="139"/>
      <c r="Z13" s="188"/>
      <c r="AA13" s="188"/>
    </row>
    <row r="14" spans="1:27" s="30" customFormat="1" ht="11.25" customHeight="1" hidden="1">
      <c r="A14" s="190" t="s">
        <v>73</v>
      </c>
      <c r="B14" s="191"/>
      <c r="C14" s="182"/>
      <c r="D14" s="182"/>
      <c r="E14" s="182"/>
      <c r="F14" s="182"/>
      <c r="G14" s="191">
        <f>SUM(B14:C14)</f>
        <v>0</v>
      </c>
      <c r="J14" s="139"/>
      <c r="K14" s="140"/>
      <c r="L14" s="140"/>
      <c r="M14" s="140"/>
      <c r="O14" s="140"/>
      <c r="P14" s="140"/>
      <c r="Q14" s="140"/>
      <c r="R14" s="140"/>
      <c r="S14" s="139"/>
      <c r="T14" s="139"/>
      <c r="U14" s="139"/>
      <c r="V14" s="139"/>
      <c r="W14" s="139"/>
      <c r="X14" s="139"/>
      <c r="Y14" s="141">
        <f>SUM(B14,D14,F14,J14,S14,U14,W14)</f>
        <v>0</v>
      </c>
      <c r="Z14" s="188"/>
      <c r="AA14" s="192">
        <f>B14</f>
        <v>0</v>
      </c>
    </row>
    <row r="15" spans="1:7" ht="35.25" customHeight="1" hidden="1">
      <c r="A15" s="193" t="s">
        <v>74</v>
      </c>
      <c r="B15" s="194">
        <v>0</v>
      </c>
      <c r="C15" s="195"/>
      <c r="D15" s="176"/>
      <c r="E15" s="178">
        <v>-10</v>
      </c>
      <c r="F15" s="195"/>
      <c r="G15" s="178">
        <f>SUM(B15:E15)</f>
        <v>-10</v>
      </c>
    </row>
    <row r="16" spans="1:7" ht="24" customHeight="1" hidden="1">
      <c r="A16" s="196" t="s">
        <v>38</v>
      </c>
      <c r="B16" s="197">
        <f>B15+B10+B14</f>
        <v>500</v>
      </c>
      <c r="C16" s="198"/>
      <c r="D16" s="197"/>
      <c r="E16" s="199">
        <f>E15+E10+E14</f>
        <v>-10</v>
      </c>
      <c r="F16" s="200"/>
      <c r="G16" s="201">
        <f>G15+G10+G14</f>
        <v>490</v>
      </c>
    </row>
    <row r="17" spans="1:21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56"/>
      <c r="B18" s="157"/>
      <c r="C18" s="157"/>
      <c r="D18" s="157"/>
      <c r="E18" s="157"/>
      <c r="F18" s="158"/>
      <c r="G18" s="157"/>
      <c r="H18" s="157"/>
      <c r="I18" s="159" t="s">
        <v>63</v>
      </c>
    </row>
    <row r="19" spans="1:9" ht="14.25" customHeight="1" hidden="1">
      <c r="A19" s="160"/>
      <c r="B19" s="161"/>
      <c r="C19" s="162"/>
      <c r="D19" s="161"/>
      <c r="E19" s="162"/>
      <c r="G19" s="163"/>
      <c r="H19" s="164"/>
      <c r="I19" s="165" t="s">
        <v>0</v>
      </c>
    </row>
    <row r="20" spans="1:9" ht="14.25" hidden="1">
      <c r="A20" s="166" t="s">
        <v>64</v>
      </c>
      <c r="B20" s="162" t="s">
        <v>65</v>
      </c>
      <c r="C20" s="162"/>
      <c r="D20" s="162" t="s">
        <v>62</v>
      </c>
      <c r="E20" s="162"/>
      <c r="F20" s="167" t="s">
        <v>66</v>
      </c>
      <c r="G20" s="164"/>
      <c r="H20" s="164"/>
      <c r="I20" s="18" t="s">
        <v>67</v>
      </c>
    </row>
    <row r="21" spans="1:9" ht="14.25" hidden="1">
      <c r="A21" s="168"/>
      <c r="B21" s="169" t="s">
        <v>68</v>
      </c>
      <c r="C21" s="170"/>
      <c r="D21" s="169"/>
      <c r="E21" s="170"/>
      <c r="F21" s="169" t="s">
        <v>69</v>
      </c>
      <c r="G21" s="169" t="s">
        <v>70</v>
      </c>
      <c r="H21" s="170"/>
      <c r="I21" s="171" t="s">
        <v>68</v>
      </c>
    </row>
    <row r="22" spans="1:9" ht="15.75" hidden="1" thickBot="1">
      <c r="A22" s="172"/>
      <c r="B22" s="173">
        <v>1</v>
      </c>
      <c r="C22" s="174"/>
      <c r="D22" s="173">
        <v>2</v>
      </c>
      <c r="E22" s="174"/>
      <c r="F22" s="173">
        <v>3</v>
      </c>
      <c r="G22" s="173">
        <f>F22+1</f>
        <v>4</v>
      </c>
      <c r="H22" s="174"/>
      <c r="I22" s="173">
        <f>G22+1</f>
        <v>5</v>
      </c>
    </row>
    <row r="23" spans="1:9" ht="19.5" customHeight="1" hidden="1">
      <c r="A23" s="175" t="s">
        <v>75</v>
      </c>
      <c r="B23" s="176">
        <v>500</v>
      </c>
      <c r="C23" s="177"/>
      <c r="D23" s="176" t="s">
        <v>76</v>
      </c>
      <c r="E23" s="177"/>
      <c r="F23" s="176"/>
      <c r="G23" s="178">
        <v>-10</v>
      </c>
      <c r="H23" s="179"/>
      <c r="I23" s="176">
        <f>B23+F23+G23</f>
        <v>490</v>
      </c>
    </row>
    <row r="24" spans="1:9" ht="7.5" customHeight="1" hidden="1">
      <c r="A24" s="175"/>
      <c r="B24" s="177"/>
      <c r="C24" s="177"/>
      <c r="D24" s="177"/>
      <c r="E24" s="177"/>
      <c r="F24" s="177"/>
      <c r="G24" s="180"/>
      <c r="H24" s="179"/>
      <c r="I24" s="177"/>
    </row>
    <row r="25" spans="1:27" s="30" customFormat="1" ht="31.5" customHeight="1" hidden="1">
      <c r="A25" s="175" t="s">
        <v>72</v>
      </c>
      <c r="B25" s="181">
        <v>150</v>
      </c>
      <c r="C25" s="182"/>
      <c r="D25" s="181">
        <v>1</v>
      </c>
      <c r="E25" s="182"/>
      <c r="F25" s="183"/>
      <c r="G25" s="181"/>
      <c r="H25" s="182"/>
      <c r="I25" s="176">
        <f>SUM(B25:D25)</f>
        <v>151</v>
      </c>
      <c r="J25" s="139"/>
      <c r="K25" s="140"/>
      <c r="L25" s="140"/>
      <c r="M25" s="140"/>
      <c r="O25" s="140"/>
      <c r="P25" s="140"/>
      <c r="Q25" s="140"/>
      <c r="R25" s="140"/>
      <c r="S25" s="184"/>
      <c r="T25" s="139"/>
      <c r="U25" s="185">
        <v>0</v>
      </c>
      <c r="V25" s="139"/>
      <c r="W25" s="186">
        <v>0</v>
      </c>
      <c r="X25" s="139"/>
      <c r="Y25" s="187">
        <f>SUM(B25,F25,H25,J25,S25,U25,W25)</f>
        <v>150</v>
      </c>
      <c r="Z25" s="188"/>
      <c r="AA25" s="189">
        <f>B25</f>
        <v>150</v>
      </c>
    </row>
    <row r="26" spans="2:27" s="30" customFormat="1" ht="6.75" customHeight="1" hidden="1">
      <c r="B26" s="182"/>
      <c r="C26" s="182"/>
      <c r="D26" s="182"/>
      <c r="E26" s="182"/>
      <c r="F26" s="182"/>
      <c r="G26" s="182"/>
      <c r="H26" s="182"/>
      <c r="I26" s="182"/>
      <c r="J26" s="139"/>
      <c r="K26" s="140"/>
      <c r="L26" s="140"/>
      <c r="M26" s="140"/>
      <c r="O26" s="140"/>
      <c r="P26" s="140"/>
      <c r="Q26" s="140"/>
      <c r="R26" s="140"/>
      <c r="S26" s="139"/>
      <c r="T26" s="139"/>
      <c r="U26" s="139"/>
      <c r="V26" s="139"/>
      <c r="W26" s="139"/>
      <c r="X26" s="139"/>
      <c r="Y26" s="139"/>
      <c r="Z26" s="188"/>
      <c r="AA26" s="188"/>
    </row>
    <row r="27" spans="1:27" s="30" customFormat="1" ht="11.25" customHeight="1" hidden="1">
      <c r="A27" s="190" t="s">
        <v>73</v>
      </c>
      <c r="B27" s="191">
        <v>150</v>
      </c>
      <c r="C27" s="182"/>
      <c r="D27" s="191">
        <v>1</v>
      </c>
      <c r="E27" s="182"/>
      <c r="F27" s="182"/>
      <c r="G27" s="182"/>
      <c r="H27" s="182"/>
      <c r="I27" s="191">
        <f>SUM(B27:D27)</f>
        <v>151</v>
      </c>
      <c r="J27" s="139"/>
      <c r="K27" s="140"/>
      <c r="L27" s="140"/>
      <c r="M27" s="140"/>
      <c r="O27" s="140"/>
      <c r="P27" s="140"/>
      <c r="Q27" s="140"/>
      <c r="R27" s="140"/>
      <c r="S27" s="139"/>
      <c r="T27" s="139"/>
      <c r="U27" s="139"/>
      <c r="V27" s="139"/>
      <c r="W27" s="139"/>
      <c r="X27" s="139"/>
      <c r="Y27" s="141">
        <f>SUM(B27,F27,H27,J27,S27,U27,W27)</f>
        <v>150</v>
      </c>
      <c r="Z27" s="188"/>
      <c r="AA27" s="192">
        <f>B27</f>
        <v>150</v>
      </c>
    </row>
    <row r="28" spans="1:9" ht="35.25" customHeight="1" hidden="1">
      <c r="A28" s="193" t="s">
        <v>74</v>
      </c>
      <c r="B28" s="194">
        <v>0</v>
      </c>
      <c r="C28" s="195"/>
      <c r="D28" s="194"/>
      <c r="E28" s="195"/>
      <c r="F28" s="176">
        <v>440</v>
      </c>
      <c r="G28" s="202"/>
      <c r="H28" s="195"/>
      <c r="I28" s="176">
        <f>SUM(B28:G28)</f>
        <v>440</v>
      </c>
    </row>
    <row r="29" spans="1:9" ht="24" customHeight="1" hidden="1" thickBot="1">
      <c r="A29" s="196" t="s">
        <v>61</v>
      </c>
      <c r="B29" s="197">
        <f>B28+B23+B27</f>
        <v>650</v>
      </c>
      <c r="C29" s="198"/>
      <c r="D29" s="197">
        <f>D21+D24+D27</f>
        <v>1</v>
      </c>
      <c r="E29" s="198"/>
      <c r="F29" s="197">
        <f>F28+F23+F27</f>
        <v>440</v>
      </c>
      <c r="G29" s="199">
        <f>G28+G23+G27</f>
        <v>-10</v>
      </c>
      <c r="H29" s="200"/>
      <c r="I29" s="201">
        <f>I28+I23+I27</f>
        <v>1081</v>
      </c>
    </row>
    <row r="30" spans="1:9" ht="24" customHeight="1" hidden="1">
      <c r="A30" s="203"/>
      <c r="B30" s="177"/>
      <c r="C30" s="198"/>
      <c r="D30" s="177"/>
      <c r="E30" s="198"/>
      <c r="F30" s="177"/>
      <c r="G30" s="179"/>
      <c r="H30" s="200"/>
      <c r="I30" s="200"/>
    </row>
    <row r="31" spans="1:9" ht="14.25" hidden="1">
      <c r="A31" s="203"/>
      <c r="B31" s="204"/>
      <c r="C31" s="204"/>
      <c r="D31" s="204"/>
      <c r="E31" s="204"/>
      <c r="F31" s="204"/>
      <c r="G31" s="205"/>
      <c r="H31" s="205"/>
      <c r="I31" s="204"/>
    </row>
    <row r="32" spans="1:9" ht="14.25" hidden="1">
      <c r="A32" s="203"/>
      <c r="B32" s="204"/>
      <c r="C32" s="204"/>
      <c r="D32" s="204"/>
      <c r="E32" s="204"/>
      <c r="F32" s="204"/>
      <c r="G32" s="205"/>
      <c r="H32" s="205"/>
      <c r="I32" s="204"/>
    </row>
    <row r="33" spans="1:9" ht="15.75" hidden="1" thickBot="1">
      <c r="A33" s="156"/>
      <c r="B33" s="157"/>
      <c r="C33" s="157"/>
      <c r="D33" s="157"/>
      <c r="E33" s="157"/>
      <c r="F33" s="158"/>
      <c r="G33" s="157"/>
      <c r="H33" s="157"/>
      <c r="I33" s="159" t="s">
        <v>63</v>
      </c>
    </row>
    <row r="34" spans="1:9" ht="14.25" customHeight="1" hidden="1">
      <c r="A34" s="160"/>
      <c r="B34" s="161"/>
      <c r="C34" s="162"/>
      <c r="D34" s="161"/>
      <c r="E34" s="162"/>
      <c r="F34" s="163"/>
      <c r="G34" s="163"/>
      <c r="H34" s="164"/>
      <c r="I34" s="165" t="s">
        <v>0</v>
      </c>
    </row>
    <row r="35" spans="1:9" ht="14.25" hidden="1">
      <c r="A35" s="166" t="s">
        <v>64</v>
      </c>
      <c r="B35" s="162" t="s">
        <v>65</v>
      </c>
      <c r="C35" s="162"/>
      <c r="D35" s="162" t="s">
        <v>62</v>
      </c>
      <c r="E35" s="162"/>
      <c r="F35" s="167" t="s">
        <v>66</v>
      </c>
      <c r="G35" s="164"/>
      <c r="H35" s="164"/>
      <c r="I35" s="18" t="s">
        <v>67</v>
      </c>
    </row>
    <row r="36" spans="1:9" ht="14.25" hidden="1">
      <c r="A36" s="168"/>
      <c r="B36" s="169" t="s">
        <v>68</v>
      </c>
      <c r="C36" s="170"/>
      <c r="D36" s="169"/>
      <c r="E36" s="170"/>
      <c r="F36" s="169" t="s">
        <v>69</v>
      </c>
      <c r="G36" s="169" t="s">
        <v>70</v>
      </c>
      <c r="H36" s="170"/>
      <c r="I36" s="171" t="s">
        <v>68</v>
      </c>
    </row>
    <row r="37" spans="1:9" ht="15.75" hidden="1" thickBot="1">
      <c r="A37" s="172"/>
      <c r="B37" s="173">
        <v>1</v>
      </c>
      <c r="C37" s="174"/>
      <c r="D37" s="173">
        <v>2</v>
      </c>
      <c r="E37" s="174"/>
      <c r="F37" s="173">
        <v>3</v>
      </c>
      <c r="G37" s="173">
        <f>F37+1</f>
        <v>4</v>
      </c>
      <c r="H37" s="174"/>
      <c r="I37" s="173">
        <f>G37+1</f>
        <v>5</v>
      </c>
    </row>
    <row r="38" spans="1:9" ht="19.5" customHeight="1" hidden="1">
      <c r="A38" s="175" t="s">
        <v>100</v>
      </c>
      <c r="B38" s="176">
        <v>650</v>
      </c>
      <c r="C38" s="177"/>
      <c r="D38" s="176">
        <v>240</v>
      </c>
      <c r="E38" s="177"/>
      <c r="F38" s="176">
        <v>0</v>
      </c>
      <c r="G38" s="178">
        <v>-49</v>
      </c>
      <c r="H38" s="179"/>
      <c r="I38" s="176">
        <f>SUM(B38:G38)</f>
        <v>841</v>
      </c>
    </row>
    <row r="39" spans="1:9" ht="13.5" customHeight="1" hidden="1">
      <c r="A39" s="175"/>
      <c r="B39" s="177"/>
      <c r="C39" s="177"/>
      <c r="D39" s="177"/>
      <c r="E39" s="177"/>
      <c r="F39" s="177"/>
      <c r="G39" s="180"/>
      <c r="H39" s="179"/>
      <c r="I39" s="177"/>
    </row>
    <row r="40" spans="1:27" s="30" customFormat="1" ht="31.5" customHeight="1" hidden="1">
      <c r="A40" s="175" t="s">
        <v>85</v>
      </c>
      <c r="B40" s="181"/>
      <c r="C40" s="182"/>
      <c r="D40" s="176"/>
      <c r="E40" s="182"/>
      <c r="F40" s="178"/>
      <c r="G40" s="176"/>
      <c r="H40" s="182"/>
      <c r="I40" s="178"/>
      <c r="J40" s="139"/>
      <c r="K40" s="140"/>
      <c r="L40" s="140"/>
      <c r="M40" s="140"/>
      <c r="O40" s="140"/>
      <c r="P40" s="140"/>
      <c r="Q40" s="140"/>
      <c r="R40" s="140"/>
      <c r="S40" s="184"/>
      <c r="T40" s="139"/>
      <c r="U40" s="185">
        <v>0</v>
      </c>
      <c r="V40" s="139"/>
      <c r="W40" s="186">
        <v>0</v>
      </c>
      <c r="X40" s="139"/>
      <c r="Y40" s="187">
        <f>SUM(B40,F40,H40,J40,S40,U40,W40)</f>
        <v>0</v>
      </c>
      <c r="Z40" s="188"/>
      <c r="AA40" s="189">
        <f>B40</f>
        <v>0</v>
      </c>
    </row>
    <row r="41" spans="2:27" s="30" customFormat="1" ht="9.75" customHeight="1" hidden="1">
      <c r="B41" s="182"/>
      <c r="C41" s="182"/>
      <c r="D41" s="182"/>
      <c r="E41" s="182"/>
      <c r="F41" s="182"/>
      <c r="G41" s="182"/>
      <c r="H41" s="182"/>
      <c r="I41" s="182"/>
      <c r="J41" s="139"/>
      <c r="K41" s="140"/>
      <c r="L41" s="140"/>
      <c r="M41" s="140"/>
      <c r="O41" s="140"/>
      <c r="P41" s="140"/>
      <c r="Q41" s="140"/>
      <c r="R41" s="140"/>
      <c r="S41" s="139"/>
      <c r="T41" s="139"/>
      <c r="U41" s="139"/>
      <c r="V41" s="139"/>
      <c r="W41" s="139"/>
      <c r="X41" s="139"/>
      <c r="Y41" s="139"/>
      <c r="Z41" s="188"/>
      <c r="AA41" s="188"/>
    </row>
    <row r="42" spans="1:27" s="30" customFormat="1" ht="7.5" customHeight="1" hidden="1">
      <c r="A42" s="190" t="s">
        <v>86</v>
      </c>
      <c r="B42" s="191"/>
      <c r="C42" s="182"/>
      <c r="D42" s="191"/>
      <c r="E42" s="182"/>
      <c r="F42" s="210"/>
      <c r="G42" s="182"/>
      <c r="H42" s="182"/>
      <c r="I42" s="210"/>
      <c r="J42" s="139"/>
      <c r="K42" s="140"/>
      <c r="L42" s="140"/>
      <c r="M42" s="140"/>
      <c r="O42" s="140"/>
      <c r="P42" s="140"/>
      <c r="Q42" s="140"/>
      <c r="R42" s="140"/>
      <c r="S42" s="139"/>
      <c r="T42" s="139"/>
      <c r="U42" s="139"/>
      <c r="V42" s="139"/>
      <c r="W42" s="139"/>
      <c r="X42" s="139"/>
      <c r="Y42" s="141">
        <f>SUM(B42,F42,H42,J42,S42,U42,W42)</f>
        <v>0</v>
      </c>
      <c r="Z42" s="188"/>
      <c r="AA42" s="192">
        <f>B42</f>
        <v>0</v>
      </c>
    </row>
    <row r="43" spans="1:9" ht="35.25" customHeight="1" hidden="1">
      <c r="A43" s="193" t="s">
        <v>111</v>
      </c>
      <c r="B43" s="194"/>
      <c r="C43" s="195"/>
      <c r="D43" s="194"/>
      <c r="E43" s="195"/>
      <c r="F43" s="176">
        <v>7</v>
      </c>
      <c r="G43" s="178"/>
      <c r="H43" s="195"/>
      <c r="I43" s="178"/>
    </row>
    <row r="44" spans="1:9" ht="11.25" customHeight="1" hidden="1">
      <c r="A44" s="193"/>
      <c r="B44" s="211"/>
      <c r="C44" s="195"/>
      <c r="D44" s="211"/>
      <c r="E44" s="195"/>
      <c r="F44" s="212"/>
      <c r="G44" s="213"/>
      <c r="H44" s="195"/>
      <c r="I44" s="176"/>
    </row>
    <row r="45" spans="1:9" ht="24" customHeight="1" hidden="1" thickBot="1">
      <c r="A45" s="196" t="s">
        <v>101</v>
      </c>
      <c r="B45" s="197">
        <f>B43+B38+B42</f>
        <v>650</v>
      </c>
      <c r="C45" s="198"/>
      <c r="D45" s="197">
        <f>D43+D38+D40</f>
        <v>240</v>
      </c>
      <c r="E45" s="198"/>
      <c r="F45" s="197">
        <f>F43+F38+F40</f>
        <v>7</v>
      </c>
      <c r="G45" s="199">
        <f>G43+K65+G38+G40</f>
        <v>-49</v>
      </c>
      <c r="H45" s="200"/>
      <c r="I45" s="197">
        <f>SUM(B45:G45)</f>
        <v>848</v>
      </c>
    </row>
    <row r="46" spans="1:9" ht="15.75" customHeight="1" hidden="1">
      <c r="A46" s="203"/>
      <c r="B46" s="204"/>
      <c r="C46" s="204"/>
      <c r="D46" s="204"/>
      <c r="E46" s="204"/>
      <c r="F46" s="204"/>
      <c r="G46" s="205"/>
      <c r="H46" s="205"/>
      <c r="I46" s="204"/>
    </row>
    <row r="47" spans="1:9" s="268" customFormat="1" ht="15.75" thickBot="1">
      <c r="A47" s="156"/>
      <c r="B47" s="157"/>
      <c r="C47" s="157"/>
      <c r="D47" s="157"/>
      <c r="E47" s="157"/>
      <c r="F47" s="158"/>
      <c r="G47" s="157"/>
      <c r="H47" s="157"/>
      <c r="I47" s="159" t="s">
        <v>63</v>
      </c>
    </row>
    <row r="48" spans="1:9" ht="14.25" customHeight="1">
      <c r="A48" s="160"/>
      <c r="B48" s="161"/>
      <c r="C48" s="162"/>
      <c r="D48" s="161"/>
      <c r="E48" s="162"/>
      <c r="F48" s="163"/>
      <c r="G48" s="163"/>
      <c r="H48" s="164"/>
      <c r="I48" s="165" t="s">
        <v>0</v>
      </c>
    </row>
    <row r="49" spans="1:9" ht="14.25">
      <c r="A49" s="166" t="s">
        <v>64</v>
      </c>
      <c r="B49" s="162" t="s">
        <v>65</v>
      </c>
      <c r="C49" s="162"/>
      <c r="D49" s="162" t="s">
        <v>62</v>
      </c>
      <c r="E49" s="162"/>
      <c r="F49" s="167" t="s">
        <v>66</v>
      </c>
      <c r="G49" s="164"/>
      <c r="H49" s="164"/>
      <c r="I49" s="18" t="s">
        <v>67</v>
      </c>
    </row>
    <row r="50" spans="1:9" ht="14.25">
      <c r="A50" s="168"/>
      <c r="B50" s="169" t="s">
        <v>68</v>
      </c>
      <c r="C50" s="170"/>
      <c r="D50" s="169"/>
      <c r="E50" s="170"/>
      <c r="F50" s="169" t="s">
        <v>69</v>
      </c>
      <c r="G50" s="169" t="s">
        <v>70</v>
      </c>
      <c r="H50" s="170"/>
      <c r="I50" s="171" t="s">
        <v>68</v>
      </c>
    </row>
    <row r="51" spans="1:9" ht="15.75" thickBot="1">
      <c r="A51" s="172"/>
      <c r="B51" s="173">
        <v>1</v>
      </c>
      <c r="C51" s="174"/>
      <c r="D51" s="173">
        <v>2</v>
      </c>
      <c r="E51" s="174"/>
      <c r="F51" s="173">
        <v>3</v>
      </c>
      <c r="G51" s="173">
        <f>F51+1</f>
        <v>4</v>
      </c>
      <c r="H51" s="174"/>
      <c r="I51" s="173">
        <f>G51+1</f>
        <v>5</v>
      </c>
    </row>
    <row r="52" spans="1:9" ht="19.5" customHeight="1">
      <c r="A52" s="175" t="s">
        <v>124</v>
      </c>
      <c r="B52" s="249">
        <v>650</v>
      </c>
      <c r="C52" s="177"/>
      <c r="D52" s="249">
        <v>240</v>
      </c>
      <c r="E52" s="177"/>
      <c r="F52" s="249"/>
      <c r="G52" s="249">
        <v>-51</v>
      </c>
      <c r="H52" s="179"/>
      <c r="I52" s="249">
        <v>839</v>
      </c>
    </row>
    <row r="53" spans="1:9" ht="13.5" customHeight="1">
      <c r="A53" s="175"/>
      <c r="B53" s="177"/>
      <c r="C53" s="177"/>
      <c r="D53" s="177"/>
      <c r="E53" s="177"/>
      <c r="F53" s="177"/>
      <c r="G53" s="180"/>
      <c r="H53" s="179"/>
      <c r="I53" s="177"/>
    </row>
    <row r="54" spans="1:27" s="30" customFormat="1" ht="31.5" customHeight="1" hidden="1">
      <c r="A54" s="175" t="s">
        <v>119</v>
      </c>
      <c r="B54" s="181"/>
      <c r="C54" s="182"/>
      <c r="D54" s="176"/>
      <c r="E54" s="182"/>
      <c r="F54" s="178"/>
      <c r="G54" s="249"/>
      <c r="H54" s="182"/>
      <c r="I54" s="178"/>
      <c r="J54" s="139"/>
      <c r="K54" s="140"/>
      <c r="L54" s="140"/>
      <c r="M54" s="140"/>
      <c r="O54" s="140"/>
      <c r="P54" s="140"/>
      <c r="Q54" s="140"/>
      <c r="R54" s="140"/>
      <c r="S54" s="184"/>
      <c r="T54" s="139"/>
      <c r="U54" s="185">
        <v>0</v>
      </c>
      <c r="V54" s="139"/>
      <c r="W54" s="186">
        <v>0</v>
      </c>
      <c r="X54" s="139"/>
      <c r="Y54" s="187">
        <f>SUM(B54,F54,H54,J54,S54,U54,W54)</f>
        <v>0</v>
      </c>
      <c r="Z54" s="188"/>
      <c r="AA54" s="189">
        <f>B54</f>
        <v>0</v>
      </c>
    </row>
    <row r="55" spans="2:27" s="30" customFormat="1" ht="5.25" customHeight="1" hidden="1">
      <c r="B55" s="182"/>
      <c r="C55" s="182"/>
      <c r="D55" s="182"/>
      <c r="E55" s="182"/>
      <c r="F55" s="182"/>
      <c r="G55" s="182"/>
      <c r="H55" s="182"/>
      <c r="I55" s="182"/>
      <c r="J55" s="139"/>
      <c r="K55" s="140"/>
      <c r="L55" s="140"/>
      <c r="M55" s="140"/>
      <c r="O55" s="140"/>
      <c r="P55" s="140"/>
      <c r="Q55" s="140"/>
      <c r="R55" s="140"/>
      <c r="S55" s="139"/>
      <c r="T55" s="139"/>
      <c r="U55" s="139"/>
      <c r="V55" s="139"/>
      <c r="W55" s="139"/>
      <c r="X55" s="139"/>
      <c r="Y55" s="139"/>
      <c r="Z55" s="188"/>
      <c r="AA55" s="188"/>
    </row>
    <row r="56" spans="1:27" s="30" customFormat="1" ht="12.75" customHeight="1" hidden="1">
      <c r="A56" s="190"/>
      <c r="B56" s="191"/>
      <c r="C56" s="182"/>
      <c r="D56" s="191"/>
      <c r="E56" s="182"/>
      <c r="F56" s="210"/>
      <c r="G56" s="182"/>
      <c r="H56" s="182"/>
      <c r="I56" s="210"/>
      <c r="J56" s="139"/>
      <c r="K56" s="140"/>
      <c r="L56" s="140"/>
      <c r="M56" s="140"/>
      <c r="O56" s="140"/>
      <c r="P56" s="140"/>
      <c r="Q56" s="140"/>
      <c r="R56" s="140"/>
      <c r="S56" s="139"/>
      <c r="T56" s="139"/>
      <c r="U56" s="139"/>
      <c r="V56" s="139"/>
      <c r="W56" s="139"/>
      <c r="X56" s="139"/>
      <c r="Y56" s="141">
        <f>SUM(B56,F56,H56,J56,S56,U56,W56)</f>
        <v>0</v>
      </c>
      <c r="Z56" s="188"/>
      <c r="AA56" s="192">
        <f>B56</f>
        <v>0</v>
      </c>
    </row>
    <row r="57" spans="1:9" ht="35.25" customHeight="1">
      <c r="A57" s="193" t="s">
        <v>111</v>
      </c>
      <c r="B57" s="194"/>
      <c r="C57" s="195"/>
      <c r="D57" s="194"/>
      <c r="E57" s="195"/>
      <c r="F57" s="176"/>
      <c r="G57" s="249">
        <v>-12</v>
      </c>
      <c r="H57" s="195"/>
      <c r="I57" s="249">
        <f>SUM(B57:G57)</f>
        <v>-12</v>
      </c>
    </row>
    <row r="58" spans="1:9" ht="11.25" customHeight="1">
      <c r="A58" s="193"/>
      <c r="B58" s="211"/>
      <c r="C58" s="195"/>
      <c r="D58" s="211"/>
      <c r="E58" s="195"/>
      <c r="F58" s="212"/>
      <c r="G58" s="213"/>
      <c r="H58" s="195"/>
      <c r="I58" s="176"/>
    </row>
    <row r="59" spans="1:9" ht="24" customHeight="1" thickBot="1">
      <c r="A59" s="196" t="s">
        <v>125</v>
      </c>
      <c r="B59" s="267">
        <f>B57+B52+B56</f>
        <v>650</v>
      </c>
      <c r="C59" s="198"/>
      <c r="D59" s="267">
        <f>D57+D52+D54</f>
        <v>240</v>
      </c>
      <c r="E59" s="198"/>
      <c r="F59" s="197"/>
      <c r="G59" s="267">
        <f>G57+G52+G54</f>
        <v>-63</v>
      </c>
      <c r="H59" s="200"/>
      <c r="I59" s="267">
        <f>SUM(B59:G59)</f>
        <v>827</v>
      </c>
    </row>
    <row r="60" spans="1:9" ht="24" customHeight="1">
      <c r="A60" s="203"/>
      <c r="B60" s="275"/>
      <c r="C60" s="198"/>
      <c r="D60" s="275"/>
      <c r="E60" s="198"/>
      <c r="F60" s="177"/>
      <c r="G60" s="275"/>
      <c r="H60" s="200"/>
      <c r="I60" s="275"/>
    </row>
    <row r="61" spans="1:9" ht="15" thickBot="1">
      <c r="A61" s="203"/>
      <c r="B61" s="204"/>
      <c r="C61" s="204"/>
      <c r="D61" s="204"/>
      <c r="E61" s="204"/>
      <c r="F61" s="204"/>
      <c r="G61" s="205"/>
      <c r="H61" s="205"/>
      <c r="I61" s="204"/>
    </row>
    <row r="62" spans="1:9" ht="14.25" customHeight="1">
      <c r="A62" s="160"/>
      <c r="B62" s="161"/>
      <c r="C62" s="162"/>
      <c r="D62" s="161"/>
      <c r="E62" s="162"/>
      <c r="F62" s="163"/>
      <c r="G62" s="163"/>
      <c r="H62" s="164"/>
      <c r="I62" s="165" t="s">
        <v>0</v>
      </c>
    </row>
    <row r="63" spans="1:9" ht="14.25">
      <c r="A63" s="166" t="s">
        <v>64</v>
      </c>
      <c r="B63" s="162" t="s">
        <v>65</v>
      </c>
      <c r="C63" s="162"/>
      <c r="D63" s="162" t="s">
        <v>62</v>
      </c>
      <c r="E63" s="162"/>
      <c r="F63" s="167" t="s">
        <v>66</v>
      </c>
      <c r="G63" s="164"/>
      <c r="H63" s="164"/>
      <c r="I63" s="18" t="s">
        <v>67</v>
      </c>
    </row>
    <row r="64" spans="1:9" ht="14.25">
      <c r="A64" s="168"/>
      <c r="B64" s="169" t="s">
        <v>68</v>
      </c>
      <c r="C64" s="170"/>
      <c r="D64" s="169"/>
      <c r="E64" s="170"/>
      <c r="F64" s="169" t="s">
        <v>69</v>
      </c>
      <c r="G64" s="169" t="s">
        <v>70</v>
      </c>
      <c r="H64" s="170"/>
      <c r="I64" s="171" t="s">
        <v>68</v>
      </c>
    </row>
    <row r="65" spans="1:9" ht="15.75" thickBot="1">
      <c r="A65" s="172"/>
      <c r="B65" s="173">
        <v>1</v>
      </c>
      <c r="C65" s="174"/>
      <c r="D65" s="173">
        <v>2</v>
      </c>
      <c r="E65" s="174"/>
      <c r="F65" s="173">
        <v>3</v>
      </c>
      <c r="G65" s="173">
        <f>F65+1</f>
        <v>4</v>
      </c>
      <c r="H65" s="174"/>
      <c r="I65" s="173">
        <f>G65+1</f>
        <v>5</v>
      </c>
    </row>
    <row r="66" spans="1:9" ht="19.5" customHeight="1">
      <c r="A66" s="175" t="s">
        <v>134</v>
      </c>
      <c r="B66" s="249">
        <v>650</v>
      </c>
      <c r="C66" s="177"/>
      <c r="D66" s="249">
        <v>240</v>
      </c>
      <c r="E66" s="177"/>
      <c r="F66" s="249"/>
      <c r="G66" s="249">
        <v>-63</v>
      </c>
      <c r="H66" s="179"/>
      <c r="I66" s="249">
        <f>SUM(B66:G66)</f>
        <v>827</v>
      </c>
    </row>
    <row r="67" spans="1:9" ht="13.5" customHeight="1">
      <c r="A67" s="175"/>
      <c r="B67" s="177"/>
      <c r="C67" s="177"/>
      <c r="D67" s="177"/>
      <c r="E67" s="177"/>
      <c r="F67" s="177"/>
      <c r="G67" s="180"/>
      <c r="H67" s="179"/>
      <c r="I67" s="177"/>
    </row>
    <row r="68" spans="1:27" s="30" customFormat="1" ht="31.5" customHeight="1" hidden="1">
      <c r="A68" s="175" t="s">
        <v>119</v>
      </c>
      <c r="B68" s="181"/>
      <c r="C68" s="182"/>
      <c r="D68" s="176"/>
      <c r="E68" s="182"/>
      <c r="F68" s="178"/>
      <c r="G68" s="249"/>
      <c r="H68" s="182"/>
      <c r="I68" s="178"/>
      <c r="J68" s="139"/>
      <c r="K68" s="140"/>
      <c r="L68" s="140"/>
      <c r="M68" s="140"/>
      <c r="O68" s="140"/>
      <c r="P68" s="140"/>
      <c r="Q68" s="140"/>
      <c r="R68" s="140"/>
      <c r="S68" s="184"/>
      <c r="T68" s="139"/>
      <c r="U68" s="185">
        <v>0</v>
      </c>
      <c r="V68" s="139"/>
      <c r="W68" s="186">
        <v>0</v>
      </c>
      <c r="X68" s="139"/>
      <c r="Y68" s="187">
        <f>SUM(B68,F68,H68,J68,S68,U68,W68)</f>
        <v>0</v>
      </c>
      <c r="Z68" s="188"/>
      <c r="AA68" s="189">
        <f>B68</f>
        <v>0</v>
      </c>
    </row>
    <row r="69" spans="2:27" s="30" customFormat="1" ht="5.25" customHeight="1" hidden="1">
      <c r="B69" s="182"/>
      <c r="C69" s="182"/>
      <c r="D69" s="182"/>
      <c r="E69" s="182"/>
      <c r="F69" s="182"/>
      <c r="G69" s="182"/>
      <c r="H69" s="182"/>
      <c r="I69" s="182"/>
      <c r="J69" s="139"/>
      <c r="K69" s="140"/>
      <c r="L69" s="140"/>
      <c r="M69" s="140"/>
      <c r="O69" s="140"/>
      <c r="P69" s="140"/>
      <c r="Q69" s="140"/>
      <c r="R69" s="140"/>
      <c r="S69" s="139"/>
      <c r="T69" s="139"/>
      <c r="U69" s="139"/>
      <c r="V69" s="139"/>
      <c r="W69" s="139"/>
      <c r="X69" s="139"/>
      <c r="Y69" s="139"/>
      <c r="Z69" s="188"/>
      <c r="AA69" s="188"/>
    </row>
    <row r="70" spans="1:27" s="30" customFormat="1" ht="12.75" customHeight="1" hidden="1">
      <c r="A70" s="190"/>
      <c r="B70" s="191"/>
      <c r="C70" s="182"/>
      <c r="D70" s="191"/>
      <c r="E70" s="182"/>
      <c r="F70" s="210"/>
      <c r="G70" s="182"/>
      <c r="H70" s="182"/>
      <c r="I70" s="210"/>
      <c r="J70" s="139"/>
      <c r="K70" s="140"/>
      <c r="L70" s="140"/>
      <c r="M70" s="140"/>
      <c r="O70" s="140"/>
      <c r="P70" s="140"/>
      <c r="Q70" s="140"/>
      <c r="R70" s="140"/>
      <c r="S70" s="139"/>
      <c r="T70" s="139"/>
      <c r="U70" s="139"/>
      <c r="V70" s="139"/>
      <c r="W70" s="139"/>
      <c r="X70" s="139"/>
      <c r="Y70" s="141">
        <f>SUM(B70,F70,H70,J70,S70,U70,W70)</f>
        <v>0</v>
      </c>
      <c r="Z70" s="188"/>
      <c r="AA70" s="192">
        <f>B70</f>
        <v>0</v>
      </c>
    </row>
    <row r="71" spans="1:9" ht="35.25" customHeight="1">
      <c r="A71" s="193" t="s">
        <v>111</v>
      </c>
      <c r="B71" s="194"/>
      <c r="C71" s="195"/>
      <c r="D71" s="194"/>
      <c r="E71" s="195"/>
      <c r="F71" s="176"/>
      <c r="G71" s="249">
        <v>-72</v>
      </c>
      <c r="H71" s="195"/>
      <c r="I71" s="249">
        <f>SUM(B71:G71)</f>
        <v>-72</v>
      </c>
    </row>
    <row r="72" spans="1:9" ht="11.25" customHeight="1">
      <c r="A72" s="193"/>
      <c r="B72" s="211"/>
      <c r="C72" s="195"/>
      <c r="D72" s="211"/>
      <c r="E72" s="195"/>
      <c r="F72" s="212"/>
      <c r="G72" s="213"/>
      <c r="H72" s="195"/>
      <c r="I72" s="176"/>
    </row>
    <row r="73" spans="1:9" ht="24" customHeight="1" thickBot="1">
      <c r="A73" s="196" t="s">
        <v>135</v>
      </c>
      <c r="B73" s="267">
        <f>B71+B66+B70</f>
        <v>650</v>
      </c>
      <c r="C73" s="198"/>
      <c r="D73" s="267">
        <f>D71+D66+D68</f>
        <v>240</v>
      </c>
      <c r="E73" s="198"/>
      <c r="F73" s="197"/>
      <c r="G73" s="267">
        <f>G71+K80+G66+G68</f>
        <v>-135</v>
      </c>
      <c r="H73" s="200"/>
      <c r="I73" s="267">
        <f>SUM(B73:G73)</f>
        <v>755</v>
      </c>
    </row>
    <row r="74" spans="1:9" ht="20.25" customHeight="1">
      <c r="A74" s="203"/>
      <c r="B74" s="177"/>
      <c r="C74" s="198"/>
      <c r="D74" s="177"/>
      <c r="E74" s="198"/>
      <c r="F74" s="179"/>
      <c r="G74" s="179"/>
      <c r="H74" s="200"/>
      <c r="I74" s="177"/>
    </row>
    <row r="75" spans="1:5" s="5" customFormat="1" ht="15">
      <c r="A75" s="122" t="s">
        <v>129</v>
      </c>
      <c r="B75" s="19"/>
      <c r="C75" s="19"/>
      <c r="D75" s="20"/>
      <c r="E75" s="20"/>
    </row>
    <row r="76" spans="1:9" ht="20.25" customHeight="1">
      <c r="A76" s="203"/>
      <c r="B76" s="177"/>
      <c r="C76" s="198"/>
      <c r="D76" s="177"/>
      <c r="E76" s="198"/>
      <c r="F76" s="179"/>
      <c r="G76" s="179"/>
      <c r="H76" s="200"/>
      <c r="I76" s="177"/>
    </row>
    <row r="77" spans="1:9" ht="20.25" customHeight="1">
      <c r="A77" s="203"/>
      <c r="B77" s="177"/>
      <c r="C77" s="198"/>
      <c r="D77" s="177"/>
      <c r="E77" s="198"/>
      <c r="F77" s="179"/>
      <c r="G77" s="179"/>
      <c r="H77" s="200"/>
      <c r="I77" s="177"/>
    </row>
    <row r="78" spans="1:9" ht="20.25" customHeight="1">
      <c r="A78" s="203"/>
      <c r="B78" s="177"/>
      <c r="C78" s="198"/>
      <c r="D78" s="177"/>
      <c r="E78" s="198"/>
      <c r="F78" s="179"/>
      <c r="G78" s="179"/>
      <c r="H78" s="200"/>
      <c r="I78" s="177"/>
    </row>
    <row r="79" spans="1:11" ht="15">
      <c r="A79" s="124" t="s">
        <v>138</v>
      </c>
      <c r="B79" s="207"/>
      <c r="C79" s="207"/>
      <c r="D79" s="207"/>
      <c r="E79" s="79"/>
      <c r="F79" s="74"/>
      <c r="G79" s="69"/>
      <c r="H79" s="69"/>
      <c r="I79" s="27"/>
      <c r="J79" s="27"/>
      <c r="K79" s="27"/>
    </row>
    <row r="80" spans="1:11" ht="15">
      <c r="A80" s="206"/>
      <c r="B80" s="207"/>
      <c r="C80" s="207"/>
      <c r="D80" s="207"/>
      <c r="E80" s="282"/>
      <c r="F80" s="283"/>
      <c r="G80" s="283"/>
      <c r="H80" s="283"/>
      <c r="I80" s="283"/>
      <c r="J80" s="283"/>
      <c r="K80" s="283"/>
    </row>
    <row r="81" spans="1:11" ht="15">
      <c r="A81" s="38" t="s">
        <v>4</v>
      </c>
      <c r="B81" s="208"/>
      <c r="C81" s="208"/>
      <c r="D81" s="208"/>
      <c r="E81" s="232"/>
      <c r="F81" s="233"/>
      <c r="G81" s="233"/>
      <c r="H81" s="234"/>
      <c r="I81" s="234"/>
      <c r="J81" s="234"/>
      <c r="K81" s="234"/>
    </row>
    <row r="82" spans="1:11" ht="15">
      <c r="A82" s="206" t="s">
        <v>99</v>
      </c>
      <c r="B82" s="208"/>
      <c r="C82" s="208"/>
      <c r="D82" s="208"/>
      <c r="E82" s="232"/>
      <c r="F82" s="233"/>
      <c r="G82" s="233"/>
      <c r="H82" s="234"/>
      <c r="I82" s="234"/>
      <c r="J82" s="234"/>
      <c r="K82" s="234"/>
    </row>
    <row r="83" spans="1:11" ht="15">
      <c r="A83" s="209"/>
      <c r="B83" s="208"/>
      <c r="C83" s="208"/>
      <c r="D83" s="208"/>
      <c r="E83" s="282"/>
      <c r="F83" s="283"/>
      <c r="G83" s="283"/>
      <c r="H83" s="283"/>
      <c r="I83" s="283"/>
      <c r="J83" s="283"/>
      <c r="K83" s="283"/>
    </row>
    <row r="84" spans="1:11" ht="15">
      <c r="A84" s="206" t="s">
        <v>34</v>
      </c>
      <c r="B84" s="157"/>
      <c r="C84" s="157"/>
      <c r="D84" s="157"/>
      <c r="E84" s="235"/>
      <c r="F84" s="236"/>
      <c r="G84" s="236"/>
      <c r="H84" s="237"/>
      <c r="I84" s="237"/>
      <c r="J84" s="237"/>
      <c r="K84" s="237"/>
    </row>
    <row r="85" spans="1:11" ht="15">
      <c r="A85" s="206" t="s">
        <v>77</v>
      </c>
      <c r="B85" s="157"/>
      <c r="C85" s="157"/>
      <c r="D85" s="157"/>
      <c r="E85" s="282"/>
      <c r="F85" s="283"/>
      <c r="G85" s="283"/>
      <c r="H85" s="283"/>
      <c r="I85" s="283"/>
      <c r="J85" s="283"/>
      <c r="K85" s="283"/>
    </row>
    <row r="86" spans="5:11" ht="14.25">
      <c r="E86" s="238"/>
      <c r="F86" s="239"/>
      <c r="G86" s="236"/>
      <c r="H86" s="237"/>
      <c r="I86" s="237"/>
      <c r="J86" s="237"/>
      <c r="K86" s="237"/>
    </row>
    <row r="87" spans="5:11" ht="14.25">
      <c r="E87" s="230"/>
      <c r="F87" s="231"/>
      <c r="G87" s="236"/>
      <c r="H87" s="237"/>
      <c r="I87" s="237"/>
      <c r="J87" s="237"/>
      <c r="K87" s="237"/>
    </row>
    <row r="88" spans="5:11" ht="14.25">
      <c r="E88" s="282"/>
      <c r="F88" s="283"/>
      <c r="G88" s="283"/>
      <c r="H88" s="283"/>
      <c r="I88" s="283"/>
      <c r="J88" s="283"/>
      <c r="K88" s="283"/>
    </row>
    <row r="89" spans="5:11" ht="14.25">
      <c r="E89" s="280"/>
      <c r="F89" s="281"/>
      <c r="G89" s="281"/>
      <c r="H89" s="240"/>
      <c r="I89" s="241"/>
      <c r="J89" s="241"/>
      <c r="K89" s="241"/>
    </row>
    <row r="90" spans="5:11" ht="14.25">
      <c r="E90" s="238"/>
      <c r="F90" s="239"/>
      <c r="G90" s="236"/>
      <c r="H90" s="237"/>
      <c r="I90" s="237"/>
      <c r="J90" s="237"/>
      <c r="K90" s="237"/>
    </row>
    <row r="91" spans="5:11" ht="14.25">
      <c r="E91" s="230"/>
      <c r="F91" s="231"/>
      <c r="G91" s="236"/>
      <c r="H91" s="237"/>
      <c r="I91" s="237"/>
      <c r="J91" s="237"/>
      <c r="K91" s="237"/>
    </row>
    <row r="92" spans="5:11" ht="14.25">
      <c r="E92" s="282"/>
      <c r="F92" s="283"/>
      <c r="G92" s="283"/>
      <c r="H92" s="283"/>
      <c r="I92" s="283"/>
      <c r="J92" s="283"/>
      <c r="K92" s="283"/>
    </row>
    <row r="93" spans="5:11" ht="14.25">
      <c r="E93" s="280"/>
      <c r="F93" s="281"/>
      <c r="G93" s="281"/>
      <c r="H93" s="240"/>
      <c r="I93" s="241"/>
      <c r="J93" s="241"/>
      <c r="K93" s="241"/>
    </row>
  </sheetData>
  <sheetProtection/>
  <mergeCells count="9">
    <mergeCell ref="E89:G89"/>
    <mergeCell ref="E92:K92"/>
    <mergeCell ref="E93:G93"/>
    <mergeCell ref="E85:K85"/>
    <mergeCell ref="E88:K88"/>
    <mergeCell ref="A2:X2"/>
    <mergeCell ref="A3:X3"/>
    <mergeCell ref="E80:K80"/>
    <mergeCell ref="E83:K8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Ani Kamenova</cp:lastModifiedBy>
  <cp:lastPrinted>2015-01-27T15:21:42Z</cp:lastPrinted>
  <dcterms:created xsi:type="dcterms:W3CDTF">2003-02-07T14:36:34Z</dcterms:created>
  <dcterms:modified xsi:type="dcterms:W3CDTF">2015-01-30T12:26:54Z</dcterms:modified>
  <cp:category/>
  <cp:version/>
  <cp:contentType/>
  <cp:contentStatus/>
</cp:coreProperties>
</file>