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tabRatio="847" activeTab="1"/>
  </bookViews>
  <sheets>
    <sheet name="Balance Sheet" sheetId="1" r:id="rId1"/>
    <sheet name="OPR" sheetId="2" r:id="rId2"/>
    <sheet name="Equity" sheetId="3" r:id="rId3"/>
    <sheet name="Cashflow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<sst xmlns="http://schemas.openxmlformats.org/spreadsheetml/2006/main" count="140" uniqueCount="106">
  <si>
    <t>Основен</t>
  </si>
  <si>
    <t>капитал</t>
  </si>
  <si>
    <t>Общо</t>
  </si>
  <si>
    <t>Общи</t>
  </si>
  <si>
    <t>резерви</t>
  </si>
  <si>
    <t>Печалба /</t>
  </si>
  <si>
    <t>хил.лв.</t>
  </si>
  <si>
    <t>Всичко активи</t>
  </si>
  <si>
    <t>Всичко пасиви</t>
  </si>
  <si>
    <t>Главен счетоводител:</t>
  </si>
  <si>
    <t>Всичко финансови приходи (разходи)</t>
  </si>
  <si>
    <t>Нетни парични потоци от инвестиционна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</si>
  <si>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</si>
  <si>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</si>
  <si>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</si>
  <si>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КОНСОЛИДИРАН СЧЕТОВОДЕН БАЛАНС</t>
  </si>
  <si>
    <t xml:space="preserve">    Дълготрайни материални активи</t>
  </si>
  <si>
    <t xml:space="preserve">    Дълготрайни нематериални активи</t>
  </si>
  <si>
    <t xml:space="preserve">    Материални запаси</t>
  </si>
  <si>
    <t xml:space="preserve">    Вземания и предоставени аванси</t>
  </si>
  <si>
    <t xml:space="preserve">    Парични средства</t>
  </si>
  <si>
    <t xml:space="preserve">     Основен капитал</t>
  </si>
  <si>
    <t>Всичко капитал</t>
  </si>
  <si>
    <t xml:space="preserve">     Задължения по финансов лизинг</t>
  </si>
  <si>
    <t xml:space="preserve">     Задължения по банкови кредити</t>
  </si>
  <si>
    <t xml:space="preserve">     Отсрочени данъчни пасиви</t>
  </si>
  <si>
    <t>Всичко капитал и пасиви</t>
  </si>
  <si>
    <t>КОНСОЛИДИРАН ОТЧЕТ ЗА ПРИХОДИТЕ И РАЗХОДИТЕ</t>
  </si>
  <si>
    <t xml:space="preserve">    Банкови такси и други финансови (разходи)</t>
  </si>
  <si>
    <t>КОНСОЛИДИРАН ОТЧЕТ ЗА ПАРИЧНИТЕ ПОТОЦИ</t>
  </si>
  <si>
    <t>КОНСОЛИДИРАН ОТЧЕТ ЗА ПРОМЕНИТЕ В КАПИТАЛА</t>
  </si>
  <si>
    <t xml:space="preserve">  Наличности от парични средства на 1 януари</t>
  </si>
  <si>
    <t xml:space="preserve">  Парични потоци от оперативна дейност</t>
  </si>
  <si>
    <t xml:space="preserve"> Парични потоци от инвестиционна дейност</t>
  </si>
  <si>
    <t xml:space="preserve"> Парични потоци от финансова дейност</t>
  </si>
  <si>
    <t xml:space="preserve">     Постъпления от клиенти и други дебитори</t>
  </si>
  <si>
    <t xml:space="preserve">     Плащания на доставчици и други кредитори</t>
  </si>
  <si>
    <t xml:space="preserve">     Плащания за заплати, осигуровки и други</t>
  </si>
  <si>
    <t xml:space="preserve">     Изплатени данъци</t>
  </si>
  <si>
    <t xml:space="preserve">     Възстановени данъци, осигуровки и други</t>
  </si>
  <si>
    <t xml:space="preserve">     Покупка на дълготрайни активи</t>
  </si>
  <si>
    <t xml:space="preserve">     Получени заеми</t>
  </si>
  <si>
    <t xml:space="preserve">     Платени лихви</t>
  </si>
  <si>
    <t xml:space="preserve">     Платени заеми</t>
  </si>
  <si>
    <t xml:space="preserve">     Резерви</t>
  </si>
  <si>
    <t>(загуба)</t>
  </si>
  <si>
    <t xml:space="preserve">     Други финансови плащания</t>
  </si>
  <si>
    <t xml:space="preserve">    Разходи за материали</t>
  </si>
  <si>
    <t xml:space="preserve">    Разходи за външни услуги</t>
  </si>
  <si>
    <t xml:space="preserve">    Разходи за персонала</t>
  </si>
  <si>
    <t xml:space="preserve">    Други оперативни разходи</t>
  </si>
  <si>
    <t xml:space="preserve">     Платени дивиденти</t>
  </si>
  <si>
    <t>Всичко нетекущи пасиви</t>
  </si>
  <si>
    <t>Всичко нетекущи активи</t>
  </si>
  <si>
    <t>Всичко текущи активи</t>
  </si>
  <si>
    <t xml:space="preserve">    Приходи/(разходи) за лихви</t>
  </si>
  <si>
    <t xml:space="preserve"> Нетни парични потоци от оперативна дейност</t>
  </si>
  <si>
    <t xml:space="preserve">   Отнасяща се към:</t>
  </si>
  <si>
    <t>Текущи активи</t>
  </si>
  <si>
    <t>Нетекущи активи</t>
  </si>
  <si>
    <t>Нетекущи пасиви</t>
  </si>
  <si>
    <t>Текущи пасиви</t>
  </si>
  <si>
    <t>хил. лв.</t>
  </si>
  <si>
    <t xml:space="preserve">  Приходи от дейността</t>
  </si>
  <si>
    <t xml:space="preserve">  Разходи по икономически елементи</t>
  </si>
  <si>
    <t xml:space="preserve">  Финансови приходи (разходи)</t>
  </si>
  <si>
    <t xml:space="preserve">  Печалба преди облагане с данъци</t>
  </si>
  <si>
    <t xml:space="preserve">  Разходи за данъци върху печалбата</t>
  </si>
  <si>
    <t xml:space="preserve">  Нетна печалба за периода</t>
  </si>
  <si>
    <t xml:space="preserve">    Собствениците на дружеството - майка</t>
  </si>
  <si>
    <t xml:space="preserve">    Подобрения на наети имоти</t>
  </si>
  <si>
    <t xml:space="preserve">    Разходи за амортизация</t>
  </si>
  <si>
    <t xml:space="preserve">  Отчетна стойност на продадените стоки</t>
  </si>
  <si>
    <t xml:space="preserve">  Салдо към 1 януари 2007 за пренасяне</t>
  </si>
  <si>
    <t>Платени акции от първа емисия</t>
  </si>
  <si>
    <t>Втора емисия на акции чрез апорт на дялове</t>
  </si>
  <si>
    <t>Корекция на капитала от консолидация</t>
  </si>
  <si>
    <t xml:space="preserve"> Нетен приход признат в капитала</t>
  </si>
  <si>
    <t>Финансов резултат за периода</t>
  </si>
  <si>
    <t xml:space="preserve">Обща сума на признатите приходи и </t>
  </si>
  <si>
    <t xml:space="preserve"> разходи за периода</t>
  </si>
  <si>
    <t>(Р. Ненчева)</t>
  </si>
  <si>
    <t>Емисия на акции</t>
  </si>
  <si>
    <t>Неплатени акции</t>
  </si>
  <si>
    <t>към 31 декември 2007</t>
  </si>
  <si>
    <t>към 31.12.2007</t>
  </si>
  <si>
    <t xml:space="preserve">      Покупка на инвестиции</t>
  </si>
  <si>
    <t xml:space="preserve">     Постъпления от емисия на акции</t>
  </si>
  <si>
    <t xml:space="preserve"> Салдо към 31 декември 2007 за пренасяне</t>
  </si>
  <si>
    <t>към 31.12.2006</t>
  </si>
  <si>
    <t xml:space="preserve">Трета емисия от акции </t>
  </si>
  <si>
    <t>Изпълнителен директор:</t>
  </si>
  <si>
    <t>( И. Маринов)</t>
  </si>
  <si>
    <t>(неодитиран)</t>
  </si>
  <si>
    <t>(одитиран)</t>
  </si>
  <si>
    <t xml:space="preserve">    Финансови активи, държани за търгуване</t>
  </si>
  <si>
    <t>Капитал, принадлежащ на собствениците</t>
  </si>
  <si>
    <t xml:space="preserve"> на дружеството-майка</t>
  </si>
  <si>
    <t xml:space="preserve">     Финансов резултат за периода</t>
  </si>
  <si>
    <t>Всичко разходи по икономически елементи</t>
  </si>
  <si>
    <t xml:space="preserve">    Приходи от ценни книжа, държани за търгуване</t>
  </si>
  <si>
    <t>Приложението от стр. 6 до стр. 9 е неразделна част от настоящия междинен финансов отчет.</t>
  </si>
  <si>
    <t>Принадлежащ на собствениците на дружеството-майка</t>
  </si>
  <si>
    <t xml:space="preserve">  Салдо към 1 януари 2006</t>
  </si>
  <si>
    <t>Премийна емисия от третата емисия на акции</t>
  </si>
  <si>
    <t>Преки разходи по третата емисия от акции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</si>
</sst>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* #,##0_);_(* \(#,##0\);_(* &quot;-&quot;_);_(@_)"/>
    <numFmt numFmtId="186" formatCode="_(&quot;лв&quot;* #,##0.00_);_(&quot;лв&quot;* \(#,##0.00\);_(&quot;лв&quot;* &quot;-&quot;??_);_(@_)"/>
    <numFmt numFmtId="187" formatCode="_(* #,##0.00_);_(* \(#,##0.00\);_(* &quot;-&quot;??_);_(@_)"/>
    <numFmt numFmtId="188" formatCode="\(0.00\)"/>
    <numFmt numFmtId="189" formatCode="\(0\)"/>
    <numFmt numFmtId="190" formatCode="0;[Red]0"/>
    <numFmt numFmtId="191" formatCode="m/d"/>
    <numFmt numFmtId="192" formatCode="[$-402]dddd\,\ mmmm\ dd\,\ yyyy"/>
    <numFmt numFmtId="193" formatCode="[$-402]dd\ mmmm\ yyyy\ &quot;г.&quot;;@"/>
    <numFmt numFmtId="194" formatCode="\-"/>
    <numFmt numFmtId="195" formatCode="#,##0_);\(#,##0\)"/>
    <numFmt numFmtId="196" formatCode="[$-402]dd\ mmmm\ yyyy\ &quot;г.&quot;"/>
    <numFmt numFmtId="197" formatCode="0.E+00"/>
    <numFmt numFmtId="198" formatCode="[$-F800]dddd\,\ mmmm\ dd\,\ yyyy"/>
  </numFmts>
  <fonts count="7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2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1" fillId="0" borderId="0" xfId="0" applyNumberFormat="1" applyFont="1" applyBorder="1" applyAlignment="1">
      <alignment horizontal="center"/>
    </xf>
    <xf numFmtId="195" fontId="1" fillId="0" borderId="0" xfId="0" applyNumberFormat="1" applyFont="1" applyAlignment="1">
      <alignment/>
    </xf>
    <xf numFmtId="195" fontId="2" fillId="0" borderId="3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1" xfId="0" applyNumberFormat="1" applyFont="1" applyBorder="1" applyAlignment="1">
      <alignment horizontal="right"/>
    </xf>
    <xf numFmtId="195" fontId="1" fillId="0" borderId="0" xfId="0" applyNumberFormat="1" applyFont="1" applyAlignment="1" quotePrefix="1">
      <alignment horizontal="right"/>
    </xf>
    <xf numFmtId="195" fontId="2" fillId="0" borderId="1" xfId="0" applyNumberFormat="1" applyFont="1" applyBorder="1" applyAlignment="1" quotePrefix="1">
      <alignment horizontal="right"/>
    </xf>
    <xf numFmtId="195" fontId="2" fillId="0" borderId="0" xfId="0" applyNumberFormat="1" applyFont="1" applyBorder="1" applyAlignment="1">
      <alignment horizontal="right"/>
    </xf>
    <xf numFmtId="195" fontId="2" fillId="0" borderId="4" xfId="0" applyNumberFormat="1" applyFont="1" applyBorder="1" applyAlignment="1">
      <alignment horizontal="right"/>
    </xf>
    <xf numFmtId="195" fontId="2" fillId="0" borderId="3" xfId="0" applyNumberFormat="1" applyFont="1" applyBorder="1" applyAlignment="1">
      <alignment/>
    </xf>
    <xf numFmtId="195" fontId="2" fillId="0" borderId="3" xfId="0" applyNumberFormat="1" applyFont="1" applyFill="1" applyBorder="1" applyAlignment="1">
      <alignment/>
    </xf>
    <xf numFmtId="195" fontId="2" fillId="0" borderId="2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195" fontId="2" fillId="0" borderId="1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95" fontId="1" fillId="0" borderId="0" xfId="0" applyNumberFormat="1" applyFont="1" applyFill="1" applyBorder="1" applyAlignment="1" quotePrefix="1">
      <alignment horizontal="right"/>
    </xf>
    <xf numFmtId="195" fontId="2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5" fontId="2" fillId="0" borderId="3" xfId="0" applyNumberFormat="1" applyFont="1" applyFill="1" applyBorder="1" applyAlignment="1">
      <alignment horizontal="right"/>
    </xf>
    <xf numFmtId="195" fontId="0" fillId="0" borderId="3" xfId="0" applyNumberFormat="1" applyBorder="1" applyAlignment="1">
      <alignment/>
    </xf>
    <xf numFmtId="195" fontId="1" fillId="0" borderId="3" xfId="0" applyNumberFormat="1" applyFont="1" applyBorder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Alignment="1">
      <alignment/>
    </xf>
    <xf numFmtId="195" fontId="1" fillId="0" borderId="0" xfId="0" applyNumberFormat="1" applyFont="1" applyFill="1" applyAlignment="1" quotePrefix="1">
      <alignment horizontal="right"/>
    </xf>
    <xf numFmtId="195" fontId="1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right"/>
    </xf>
    <xf numFmtId="195" fontId="2" fillId="0" borderId="1" xfId="0" applyNumberFormat="1" applyFont="1" applyFill="1" applyBorder="1" applyAlignment="1" quotePrefix="1">
      <alignment horizontal="right"/>
    </xf>
    <xf numFmtId="169" fontId="0" fillId="0" borderId="0" xfId="0" applyNumberFormat="1" applyFont="1" applyAlignment="1">
      <alignment/>
    </xf>
    <xf numFmtId="195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198" fontId="1" fillId="0" borderId="0" xfId="0" applyNumberFormat="1" applyFont="1" applyAlignment="1">
      <alignment horizontal="left"/>
    </xf>
    <xf numFmtId="169" fontId="6" fillId="0" borderId="0" xfId="0" applyNumberFormat="1" applyFont="1" applyFill="1" applyAlignment="1">
      <alignment/>
    </xf>
    <xf numFmtId="169" fontId="0" fillId="0" borderId="0" xfId="0" applyNumberFormat="1" applyAlignment="1">
      <alignment readingOrder="1"/>
    </xf>
    <xf numFmtId="169" fontId="0" fillId="0" borderId="0" xfId="0" applyNumberFormat="1" applyAlignment="1">
      <alignment/>
    </xf>
    <xf numFmtId="169" fontId="4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97" fontId="2" fillId="0" borderId="0" xfId="0" applyNumberFormat="1" applyFont="1" applyAlignment="1">
      <alignment horizontal="center"/>
    </xf>
    <xf numFmtId="195" fontId="1" fillId="0" borderId="3" xfId="0" applyNumberFormat="1" applyFont="1" applyFill="1" applyBorder="1" applyAlignment="1">
      <alignment/>
    </xf>
    <xf numFmtId="195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workbookViewId="0" topLeftCell="A31">
      <selection activeCell="A19" sqref="A19:IV19"/>
    </sheetView>
  </sheetViews>
  <sheetFormatPr defaultColWidth="9.33203125" defaultRowHeight="12.75"/>
  <cols>
    <col min="1" max="1" width="50.33203125" style="5" customWidth="1"/>
    <col min="2" max="3" width="16" style="5" customWidth="1"/>
    <col min="4" max="16384" width="9.33203125" style="5" customWidth="1"/>
  </cols>
  <sheetData>
    <row r="2" spans="1:11" ht="15.75">
      <c r="A2" s="71" t="s">
        <v>15</v>
      </c>
      <c r="B2" s="71"/>
      <c r="C2" s="40"/>
      <c r="D2" s="40"/>
      <c r="E2" s="40"/>
      <c r="F2" s="40"/>
      <c r="G2" s="40"/>
      <c r="H2" s="40"/>
      <c r="I2" s="40"/>
      <c r="J2" s="40"/>
      <c r="K2" s="40"/>
    </row>
    <row r="3" spans="1:2" ht="15.75">
      <c r="A3" s="72" t="s">
        <v>84</v>
      </c>
      <c r="B3" s="72"/>
    </row>
    <row r="5" spans="1:3" ht="14.25">
      <c r="A5" s="10"/>
      <c r="B5" s="1">
        <v>39447</v>
      </c>
      <c r="C5" s="1">
        <v>39082</v>
      </c>
    </row>
    <row r="6" spans="1:3" ht="14.25">
      <c r="A6" s="6"/>
      <c r="B6" s="4" t="s">
        <v>6</v>
      </c>
      <c r="C6" s="4" t="s">
        <v>6</v>
      </c>
    </row>
    <row r="7" spans="1:3" ht="12.75">
      <c r="A7" s="11"/>
      <c r="B7" s="7" t="s">
        <v>93</v>
      </c>
      <c r="C7" s="7" t="s">
        <v>94</v>
      </c>
    </row>
    <row r="8" spans="1:3" ht="15">
      <c r="A8" s="6" t="s">
        <v>59</v>
      </c>
      <c r="B8" s="15"/>
      <c r="C8" s="15"/>
    </row>
    <row r="9" spans="1:3" ht="15">
      <c r="A9" s="3" t="s">
        <v>16</v>
      </c>
      <c r="B9" s="15">
        <v>1144</v>
      </c>
      <c r="C9" s="15"/>
    </row>
    <row r="10" spans="1:3" ht="15">
      <c r="A10" s="3" t="s">
        <v>70</v>
      </c>
      <c r="B10" s="15">
        <v>119</v>
      </c>
      <c r="C10" s="15"/>
    </row>
    <row r="11" spans="1:3" ht="15">
      <c r="A11" s="3" t="s">
        <v>17</v>
      </c>
      <c r="B11" s="15">
        <v>9</v>
      </c>
      <c r="C11" s="15"/>
    </row>
    <row r="12" spans="1:3" ht="14.25">
      <c r="A12" s="4" t="s">
        <v>53</v>
      </c>
      <c r="B12" s="16">
        <f>SUM(B9:B11)</f>
        <v>1272</v>
      </c>
      <c r="C12" s="16"/>
    </row>
    <row r="13" spans="1:3" ht="12.75">
      <c r="A13" s="53"/>
      <c r="B13" s="54"/>
      <c r="C13" s="54"/>
    </row>
    <row r="14" spans="1:3" ht="15">
      <c r="A14" s="6" t="s">
        <v>58</v>
      </c>
      <c r="B14" s="15"/>
      <c r="C14" s="15"/>
    </row>
    <row r="15" spans="1:3" ht="15">
      <c r="A15" s="3" t="s">
        <v>18</v>
      </c>
      <c r="B15" s="15">
        <v>4657</v>
      </c>
      <c r="C15" s="15"/>
    </row>
    <row r="16" spans="1:3" ht="15">
      <c r="A16" s="3" t="s">
        <v>19</v>
      </c>
      <c r="B16" s="17">
        <v>2481</v>
      </c>
      <c r="C16" s="17"/>
    </row>
    <row r="17" spans="1:3" ht="15">
      <c r="A17" s="3" t="s">
        <v>95</v>
      </c>
      <c r="B17" s="17">
        <v>2055</v>
      </c>
      <c r="C17" s="17"/>
    </row>
    <row r="18" spans="1:3" ht="15">
      <c r="A18" s="3" t="s">
        <v>20</v>
      </c>
      <c r="B18" s="17">
        <v>14889</v>
      </c>
      <c r="C18" s="17">
        <v>49</v>
      </c>
    </row>
    <row r="19" spans="1:3" ht="14.25">
      <c r="A19" s="4" t="s">
        <v>54</v>
      </c>
      <c r="B19" s="16">
        <f>SUM(B15:B18)</f>
        <v>24082</v>
      </c>
      <c r="C19" s="16">
        <f>SUM(C15:C18)</f>
        <v>49</v>
      </c>
    </row>
    <row r="20" spans="1:3" ht="15" thickBot="1">
      <c r="A20" s="4" t="s">
        <v>7</v>
      </c>
      <c r="B20" s="18">
        <f>+B12+B19</f>
        <v>25354</v>
      </c>
      <c r="C20" s="18">
        <f>+C12+C19</f>
        <v>49</v>
      </c>
    </row>
    <row r="21" spans="1:3" ht="13.5" thickTop="1">
      <c r="A21" s="53"/>
      <c r="B21" s="54"/>
      <c r="C21" s="54"/>
    </row>
    <row r="22" spans="1:3" ht="15">
      <c r="A22" s="6" t="s">
        <v>96</v>
      </c>
      <c r="B22" s="15"/>
      <c r="C22" s="15"/>
    </row>
    <row r="23" spans="1:3" ht="15">
      <c r="A23" s="6" t="s">
        <v>97</v>
      </c>
      <c r="B23" s="15"/>
      <c r="C23" s="15"/>
    </row>
    <row r="24" spans="1:3" ht="15">
      <c r="A24" s="3" t="s">
        <v>21</v>
      </c>
      <c r="B24" s="15">
        <v>20200</v>
      </c>
      <c r="C24" s="15">
        <v>50</v>
      </c>
    </row>
    <row r="25" spans="1:3" ht="15">
      <c r="A25" s="3" t="s">
        <v>44</v>
      </c>
      <c r="B25" s="37">
        <v>-5091</v>
      </c>
      <c r="C25" s="37"/>
    </row>
    <row r="26" spans="1:3" ht="15">
      <c r="A26" s="3" t="s">
        <v>98</v>
      </c>
      <c r="B26" s="17">
        <v>1394</v>
      </c>
      <c r="C26" s="75">
        <v>-4</v>
      </c>
    </row>
    <row r="27" spans="1:3" ht="14.25">
      <c r="A27" s="4" t="s">
        <v>22</v>
      </c>
      <c r="B27" s="16">
        <f>SUM(B23:B26)</f>
        <v>16503</v>
      </c>
      <c r="C27" s="16">
        <f>SUM(C23:C26)</f>
        <v>46</v>
      </c>
    </row>
    <row r="28" spans="1:3" ht="12.75">
      <c r="A28" s="7"/>
      <c r="B28" s="55"/>
      <c r="C28" s="55"/>
    </row>
    <row r="29" spans="1:3" ht="14.25">
      <c r="A29" s="6" t="s">
        <v>60</v>
      </c>
      <c r="B29" s="19"/>
      <c r="C29" s="19"/>
    </row>
    <row r="30" spans="1:3" ht="15">
      <c r="A30" s="3" t="s">
        <v>24</v>
      </c>
      <c r="B30" s="15">
        <v>506</v>
      </c>
      <c r="C30" s="15"/>
    </row>
    <row r="31" spans="1:3" ht="15">
      <c r="A31" s="3" t="s">
        <v>23</v>
      </c>
      <c r="B31" s="15">
        <v>180</v>
      </c>
      <c r="C31" s="15"/>
    </row>
    <row r="32" spans="1:3" ht="15">
      <c r="A32" s="3" t="s">
        <v>25</v>
      </c>
      <c r="B32" s="15">
        <v>9</v>
      </c>
      <c r="C32" s="15"/>
    </row>
    <row r="33" spans="1:3" ht="14.25">
      <c r="A33" s="4" t="s">
        <v>52</v>
      </c>
      <c r="B33" s="16">
        <f>SUM(B30:B32)</f>
        <v>695</v>
      </c>
      <c r="C33" s="16"/>
    </row>
    <row r="34" spans="1:3" ht="12.75">
      <c r="A34" s="53"/>
      <c r="B34" s="54"/>
      <c r="C34" s="54"/>
    </row>
    <row r="35" spans="1:3" ht="14.25">
      <c r="A35" s="6" t="s">
        <v>61</v>
      </c>
      <c r="B35" s="20">
        <v>8156</v>
      </c>
      <c r="C35" s="20">
        <v>3</v>
      </c>
    </row>
    <row r="36" spans="1:3" ht="14.25">
      <c r="A36" s="4" t="s">
        <v>8</v>
      </c>
      <c r="B36" s="19">
        <f>B33+B35</f>
        <v>8851</v>
      </c>
      <c r="C36" s="19">
        <f>C33+C35</f>
        <v>3</v>
      </c>
    </row>
    <row r="37" spans="1:3" ht="15" thickBot="1">
      <c r="A37" s="4" t="s">
        <v>26</v>
      </c>
      <c r="B37" s="18">
        <f>B27+B36</f>
        <v>25354</v>
      </c>
      <c r="C37" s="18">
        <f>C27+C36</f>
        <v>49</v>
      </c>
    </row>
    <row r="38" spans="1:3" ht="13.5" thickTop="1">
      <c r="A38" s="7"/>
      <c r="B38" s="56"/>
      <c r="C38" s="56"/>
    </row>
    <row r="39" ht="15">
      <c r="A39" s="48" t="s">
        <v>91</v>
      </c>
    </row>
    <row r="40" ht="15">
      <c r="A40" s="48" t="s">
        <v>92</v>
      </c>
    </row>
    <row r="41" spans="1:3" ht="15">
      <c r="A41" s="48"/>
      <c r="B41" s="3"/>
      <c r="C41" s="3"/>
    </row>
    <row r="42" spans="1:3" ht="15">
      <c r="A42" s="48"/>
      <c r="B42" s="3"/>
      <c r="C42" s="3"/>
    </row>
    <row r="43" spans="1:3" ht="15">
      <c r="A43" s="48"/>
      <c r="B43" s="3"/>
      <c r="C43" s="3"/>
    </row>
    <row r="44" ht="15">
      <c r="A44" s="48" t="s">
        <v>9</v>
      </c>
    </row>
    <row r="45" spans="1:3" ht="15">
      <c r="A45" s="48" t="s">
        <v>81</v>
      </c>
      <c r="B45" s="8"/>
      <c r="C45" s="8"/>
    </row>
    <row r="46" spans="2:3" ht="15">
      <c r="B46" s="3"/>
      <c r="C46" s="3"/>
    </row>
    <row r="47" spans="2:3" ht="15">
      <c r="B47" s="3"/>
      <c r="C47" s="3"/>
    </row>
    <row r="48" spans="1:3" ht="15">
      <c r="A48" s="67">
        <v>39504</v>
      </c>
      <c r="B48" s="3"/>
      <c r="C48" s="3"/>
    </row>
    <row r="49" spans="1:3" ht="15">
      <c r="A49" s="68" t="s">
        <v>101</v>
      </c>
      <c r="B49" s="3"/>
      <c r="C49" s="3"/>
    </row>
    <row r="50" spans="2:3" ht="15"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</sheetData>
  <mergeCells count="2">
    <mergeCell ref="A2:B2"/>
    <mergeCell ref="A3:B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отчет, 31.12.2007
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workbookViewId="0" topLeftCell="A30">
      <selection activeCell="A56" sqref="A56"/>
    </sheetView>
  </sheetViews>
  <sheetFormatPr defaultColWidth="9.33203125" defaultRowHeight="12.75"/>
  <cols>
    <col min="1" max="1" width="55.16015625" style="5" customWidth="1"/>
    <col min="2" max="3" width="17.83203125" style="13" customWidth="1"/>
    <col min="4" max="16384" width="9.33203125" style="5" customWidth="1"/>
  </cols>
  <sheetData>
    <row r="1" spans="1:3" ht="15.75">
      <c r="A1" s="57"/>
      <c r="B1" s="58"/>
      <c r="C1" s="58"/>
    </row>
    <row r="2" spans="1:3" ht="15.75">
      <c r="A2" s="73" t="s">
        <v>27</v>
      </c>
      <c r="B2" s="73"/>
      <c r="C2" s="5"/>
    </row>
    <row r="3" spans="1:3" ht="15.75">
      <c r="A3" s="72" t="s">
        <v>84</v>
      </c>
      <c r="B3" s="72"/>
      <c r="C3" s="72"/>
    </row>
    <row r="6" spans="2:3" ht="12.75">
      <c r="B6" s="7"/>
      <c r="C6" s="7"/>
    </row>
    <row r="7" spans="1:3" ht="14.25">
      <c r="A7" s="6"/>
      <c r="B7" s="66" t="s">
        <v>85</v>
      </c>
      <c r="C7" s="66" t="s">
        <v>89</v>
      </c>
    </row>
    <row r="8" spans="2:3" ht="12.75">
      <c r="B8" s="7" t="s">
        <v>6</v>
      </c>
      <c r="C8" s="7" t="s">
        <v>6</v>
      </c>
    </row>
    <row r="9" spans="2:3" ht="12.75">
      <c r="B9" s="7" t="s">
        <v>93</v>
      </c>
      <c r="C9" s="7" t="s">
        <v>94</v>
      </c>
    </row>
    <row r="11" spans="1:3" ht="14.25">
      <c r="A11" s="6" t="s">
        <v>63</v>
      </c>
      <c r="B11" s="44">
        <v>44722</v>
      </c>
      <c r="C11" s="44"/>
    </row>
    <row r="12" spans="1:3" ht="15">
      <c r="A12" s="3"/>
      <c r="B12" s="28"/>
      <c r="C12" s="28"/>
    </row>
    <row r="13" spans="1:3" ht="15">
      <c r="A13" s="6" t="s">
        <v>64</v>
      </c>
      <c r="B13" s="28"/>
      <c r="C13" s="28"/>
    </row>
    <row r="14" spans="1:3" ht="15">
      <c r="A14" s="3" t="s">
        <v>47</v>
      </c>
      <c r="B14" s="28">
        <v>1103</v>
      </c>
      <c r="C14" s="28"/>
    </row>
    <row r="15" spans="1:3" ht="15">
      <c r="A15" s="3" t="s">
        <v>48</v>
      </c>
      <c r="B15" s="28">
        <v>1991</v>
      </c>
      <c r="C15" s="28">
        <v>-1</v>
      </c>
    </row>
    <row r="16" spans="1:3" ht="15">
      <c r="A16" s="3" t="s">
        <v>49</v>
      </c>
      <c r="B16" s="28">
        <v>2296</v>
      </c>
      <c r="C16" s="28">
        <v>-3</v>
      </c>
    </row>
    <row r="17" spans="1:3" ht="15">
      <c r="A17" s="3" t="s">
        <v>71</v>
      </c>
      <c r="B17" s="28">
        <v>587</v>
      </c>
      <c r="C17" s="28"/>
    </row>
    <row r="18" spans="1:3" ht="15">
      <c r="A18" s="3" t="s">
        <v>50</v>
      </c>
      <c r="B18" s="28">
        <v>96</v>
      </c>
      <c r="C18" s="28"/>
    </row>
    <row r="19" spans="1:3" ht="14.25">
      <c r="A19" s="4" t="s">
        <v>99</v>
      </c>
      <c r="B19" s="29">
        <f>SUM(B14:B18)</f>
        <v>6073</v>
      </c>
      <c r="C19" s="29">
        <f>SUM(C14:C18)</f>
        <v>-4</v>
      </c>
    </row>
    <row r="20" spans="1:3" ht="14.25">
      <c r="A20" s="4"/>
      <c r="B20" s="32"/>
      <c r="C20" s="32"/>
    </row>
    <row r="21" spans="1:3" ht="14.25">
      <c r="A21" s="6" t="s">
        <v>72</v>
      </c>
      <c r="B21" s="27">
        <v>37019</v>
      </c>
      <c r="C21" s="27"/>
    </row>
    <row r="22" spans="1:3" ht="15">
      <c r="A22" s="3"/>
      <c r="B22" s="28"/>
      <c r="C22" s="28"/>
    </row>
    <row r="23" spans="1:3" ht="15">
      <c r="A23" s="6" t="s">
        <v>65</v>
      </c>
      <c r="B23" s="28"/>
      <c r="C23" s="28"/>
    </row>
    <row r="24" spans="1:3" ht="15">
      <c r="A24" s="3" t="s">
        <v>55</v>
      </c>
      <c r="B24" s="28">
        <v>-85</v>
      </c>
      <c r="C24" s="28"/>
    </row>
    <row r="25" spans="1:3" ht="15">
      <c r="A25" s="3" t="s">
        <v>100</v>
      </c>
      <c r="B25" s="30">
        <v>55</v>
      </c>
      <c r="C25" s="28"/>
    </row>
    <row r="26" spans="1:9" ht="15">
      <c r="A26" s="3" t="s">
        <v>28</v>
      </c>
      <c r="B26" s="30">
        <v>-51</v>
      </c>
      <c r="C26" s="30"/>
      <c r="I26" s="70"/>
    </row>
    <row r="27" spans="1:3" ht="14.25">
      <c r="A27" s="4" t="s">
        <v>10</v>
      </c>
      <c r="B27" s="31">
        <f>SUM(B24:B26)</f>
        <v>-81</v>
      </c>
      <c r="C27" s="31"/>
    </row>
    <row r="28" spans="1:3" ht="15">
      <c r="A28" s="3"/>
      <c r="B28" s="28"/>
      <c r="C28" s="28"/>
    </row>
    <row r="29" spans="1:3" ht="15">
      <c r="A29" s="3"/>
      <c r="B29" s="28"/>
      <c r="C29" s="28"/>
    </row>
    <row r="30" spans="1:3" ht="14.25">
      <c r="A30" s="6" t="s">
        <v>66</v>
      </c>
      <c r="B30" s="27">
        <f>B11-B19+B27-B21</f>
        <v>1549</v>
      </c>
      <c r="C30" s="27">
        <v>-4</v>
      </c>
    </row>
    <row r="31" spans="1:3" ht="15">
      <c r="A31" s="3"/>
      <c r="B31" s="28"/>
      <c r="C31" s="28"/>
    </row>
    <row r="32" spans="1:3" ht="14.25">
      <c r="A32" s="6" t="s">
        <v>67</v>
      </c>
      <c r="B32" s="27">
        <v>-155</v>
      </c>
      <c r="C32" s="27"/>
    </row>
    <row r="33" spans="1:3" ht="14.25">
      <c r="A33" s="6"/>
      <c r="B33" s="32"/>
      <c r="C33" s="32"/>
    </row>
    <row r="34" spans="1:3" ht="15" thickBot="1">
      <c r="A34" s="6" t="s">
        <v>68</v>
      </c>
      <c r="B34" s="33">
        <f>B30+B32</f>
        <v>1394</v>
      </c>
      <c r="C34" s="33">
        <f>C30+C32</f>
        <v>-4</v>
      </c>
    </row>
    <row r="35" spans="1:3" ht="15" thickTop="1">
      <c r="A35" s="6"/>
      <c r="B35" s="32"/>
      <c r="C35" s="32"/>
    </row>
    <row r="36" spans="1:3" ht="15">
      <c r="A36" s="6" t="s">
        <v>57</v>
      </c>
      <c r="B36" s="28"/>
      <c r="C36" s="28"/>
    </row>
    <row r="37" spans="1:3" ht="15">
      <c r="A37" s="23" t="s">
        <v>69</v>
      </c>
      <c r="B37" s="52">
        <v>1394</v>
      </c>
      <c r="C37" s="52"/>
    </row>
    <row r="38" spans="1:3" ht="15">
      <c r="A38" s="23"/>
      <c r="B38" s="43"/>
      <c r="C38" s="43"/>
    </row>
    <row r="39" spans="2:3" ht="14.25">
      <c r="B39" s="21"/>
      <c r="C39" s="21"/>
    </row>
    <row r="40" spans="1:3" ht="15">
      <c r="A40" s="48" t="s">
        <v>91</v>
      </c>
      <c r="B40" s="5"/>
      <c r="C40" s="5"/>
    </row>
    <row r="41" spans="1:3" ht="15">
      <c r="A41" s="48" t="s">
        <v>92</v>
      </c>
      <c r="B41" s="5"/>
      <c r="C41" s="5"/>
    </row>
    <row r="42" spans="1:3" ht="15">
      <c r="A42" s="48"/>
      <c r="B42" s="5"/>
      <c r="C42" s="5"/>
    </row>
    <row r="43" spans="1:3" ht="15">
      <c r="A43" s="48"/>
      <c r="B43" s="5"/>
      <c r="C43" s="5"/>
    </row>
    <row r="44" spans="1:3" ht="15">
      <c r="A44" s="48"/>
      <c r="B44" s="3"/>
      <c r="C44" s="3"/>
    </row>
    <row r="45" spans="1:3" ht="15">
      <c r="A45" s="48" t="s">
        <v>9</v>
      </c>
      <c r="B45" s="3"/>
      <c r="C45" s="3"/>
    </row>
    <row r="46" spans="1:3" ht="15">
      <c r="A46" s="48" t="s">
        <v>81</v>
      </c>
      <c r="B46" s="5"/>
      <c r="C46" s="5"/>
    </row>
    <row r="47" spans="2:3" ht="12.75">
      <c r="B47" s="5"/>
      <c r="C47" s="5"/>
    </row>
    <row r="48" spans="2:3" ht="15">
      <c r="B48" s="8"/>
      <c r="C48" s="8"/>
    </row>
    <row r="49" spans="2:3" ht="15">
      <c r="B49" s="3"/>
      <c r="C49" s="3"/>
    </row>
    <row r="50" spans="1:3" ht="15">
      <c r="A50" s="67">
        <v>39504</v>
      </c>
      <c r="B50" s="3"/>
      <c r="C50" s="3"/>
    </row>
    <row r="51" spans="1:3" ht="12.75">
      <c r="A51" s="68" t="s">
        <v>101</v>
      </c>
      <c r="B51" s="5"/>
      <c r="C51" s="5"/>
    </row>
    <row r="52" spans="1:3" ht="15">
      <c r="A52" s="69"/>
      <c r="B52" s="3"/>
      <c r="C52" s="3"/>
    </row>
    <row r="53" spans="1:3" ht="15">
      <c r="A53" s="3"/>
      <c r="B53" s="2"/>
      <c r="C53" s="2"/>
    </row>
    <row r="54" spans="2:3" ht="15">
      <c r="B54" s="2"/>
      <c r="C54" s="2"/>
    </row>
    <row r="55" spans="1:3" ht="15">
      <c r="A55" s="3"/>
      <c r="B55" s="2"/>
      <c r="C55" s="2"/>
    </row>
    <row r="56" spans="1:3" ht="15">
      <c r="A56" s="3"/>
      <c r="B56" s="2"/>
      <c r="C56" s="2"/>
    </row>
    <row r="57" spans="1:3" ht="15">
      <c r="A57" s="3"/>
      <c r="B57" s="2"/>
      <c r="C57" s="2"/>
    </row>
    <row r="58" spans="1:3" ht="15">
      <c r="A58" s="3"/>
      <c r="B58" s="2"/>
      <c r="C58" s="2"/>
    </row>
    <row r="59" spans="1:3" ht="15">
      <c r="A59" s="3"/>
      <c r="B59" s="2"/>
      <c r="C59" s="2"/>
    </row>
    <row r="60" spans="1:3" ht="15">
      <c r="A60" s="3"/>
      <c r="B60" s="2"/>
      <c r="C60" s="2"/>
    </row>
    <row r="61" spans="1:3" ht="15">
      <c r="A61" s="3"/>
      <c r="B61" s="2"/>
      <c r="C61" s="2"/>
    </row>
    <row r="62" spans="1:3" ht="15">
      <c r="A62" s="3"/>
      <c r="B62" s="2"/>
      <c r="C62" s="2"/>
    </row>
    <row r="63" spans="1:3" ht="15">
      <c r="A63" s="3"/>
      <c r="B63" s="2"/>
      <c r="C63" s="2"/>
    </row>
    <row r="64" spans="1:3" ht="15">
      <c r="A64" s="3"/>
      <c r="B64" s="2"/>
      <c r="C64" s="2"/>
    </row>
    <row r="65" spans="1:3" ht="15">
      <c r="A65" s="3"/>
      <c r="B65" s="2"/>
      <c r="C65" s="2"/>
    </row>
    <row r="66" spans="1:3" ht="15">
      <c r="A66" s="3"/>
      <c r="B66" s="2"/>
      <c r="C66" s="2"/>
    </row>
    <row r="67" spans="1:3" ht="15">
      <c r="A67" s="3"/>
      <c r="B67" s="2"/>
      <c r="C67" s="2"/>
    </row>
    <row r="68" spans="1:3" ht="15">
      <c r="A68" s="3"/>
      <c r="B68" s="2"/>
      <c r="C68" s="2"/>
    </row>
    <row r="69" spans="1:3" ht="15">
      <c r="A69" s="3"/>
      <c r="B69" s="2"/>
      <c r="C69" s="2"/>
    </row>
    <row r="70" spans="1:3" ht="15">
      <c r="A70" s="3"/>
      <c r="B70" s="2"/>
      <c r="C70" s="2"/>
    </row>
    <row r="71" spans="1:3" ht="15">
      <c r="A71" s="3"/>
      <c r="B71" s="2"/>
      <c r="C71" s="2"/>
    </row>
    <row r="72" spans="1:3" ht="15">
      <c r="A72" s="3"/>
      <c r="B72" s="2"/>
      <c r="C72" s="2"/>
    </row>
    <row r="73" spans="1:3" ht="15">
      <c r="A73" s="3"/>
      <c r="B73" s="2"/>
      <c r="C73" s="2"/>
    </row>
    <row r="74" spans="1:3" ht="15">
      <c r="A74" s="3"/>
      <c r="B74" s="2"/>
      <c r="C74" s="2"/>
    </row>
    <row r="75" spans="1:3" ht="15">
      <c r="A75" s="3"/>
      <c r="B75" s="2"/>
      <c r="C75" s="2"/>
    </row>
    <row r="76" spans="1:3" ht="15">
      <c r="A76" s="3"/>
      <c r="B76" s="2"/>
      <c r="C76" s="2"/>
    </row>
    <row r="77" spans="1:3" ht="15">
      <c r="A77" s="3"/>
      <c r="B77" s="2"/>
      <c r="C77" s="2"/>
    </row>
    <row r="78" spans="1:3" ht="15">
      <c r="A78" s="3"/>
      <c r="B78" s="2"/>
      <c r="C78" s="2"/>
    </row>
    <row r="79" spans="1:3" ht="15">
      <c r="A79" s="3"/>
      <c r="B79" s="2"/>
      <c r="C79" s="2"/>
    </row>
    <row r="80" spans="1:3" ht="15">
      <c r="A80" s="3"/>
      <c r="B80" s="2"/>
      <c r="C80" s="2"/>
    </row>
    <row r="81" spans="1:3" ht="15">
      <c r="A81" s="3"/>
      <c r="B81" s="2"/>
      <c r="C81" s="2"/>
    </row>
    <row r="82" spans="1:3" ht="15">
      <c r="A82" s="3"/>
      <c r="B82" s="2"/>
      <c r="C82" s="2"/>
    </row>
    <row r="83" spans="1:3" ht="15">
      <c r="A83" s="3"/>
      <c r="B83" s="2"/>
      <c r="C83" s="2"/>
    </row>
    <row r="84" spans="1:3" ht="15">
      <c r="A84" s="3"/>
      <c r="B84" s="2"/>
      <c r="C84" s="2"/>
    </row>
    <row r="85" spans="1:3" ht="15">
      <c r="A85" s="3"/>
      <c r="B85" s="2"/>
      <c r="C85" s="2"/>
    </row>
    <row r="86" spans="1:3" ht="15">
      <c r="A86" s="3"/>
      <c r="B86" s="2"/>
      <c r="C86" s="2"/>
    </row>
    <row r="87" spans="1:3" ht="15">
      <c r="A87" s="3"/>
      <c r="B87" s="2"/>
      <c r="C87" s="2"/>
    </row>
    <row r="88" spans="1:3" ht="15">
      <c r="A88" s="3"/>
      <c r="B88" s="2"/>
      <c r="C88" s="2"/>
    </row>
    <row r="89" spans="1:3" ht="15">
      <c r="A89" s="3"/>
      <c r="B89" s="2"/>
      <c r="C89" s="2"/>
    </row>
    <row r="90" spans="1:3" ht="15">
      <c r="A90" s="3"/>
      <c r="B90" s="2"/>
      <c r="C90" s="2"/>
    </row>
    <row r="91" spans="1:3" ht="15">
      <c r="A91" s="3"/>
      <c r="B91" s="2"/>
      <c r="C91" s="2"/>
    </row>
    <row r="92" spans="1:3" ht="15">
      <c r="A92" s="3"/>
      <c r="B92" s="2"/>
      <c r="C92" s="2"/>
    </row>
    <row r="93" spans="1:3" ht="15">
      <c r="A93" s="3"/>
      <c r="B93" s="2"/>
      <c r="C93" s="2"/>
    </row>
    <row r="94" spans="1:3" ht="15">
      <c r="A94" s="3"/>
      <c r="B94" s="2"/>
      <c r="C94" s="2"/>
    </row>
    <row r="95" spans="1:3" ht="15">
      <c r="A95" s="3"/>
      <c r="B95" s="2"/>
      <c r="C95" s="2"/>
    </row>
    <row r="96" spans="1:3" ht="15">
      <c r="A96" s="3"/>
      <c r="B96" s="2"/>
      <c r="C96" s="2"/>
    </row>
    <row r="97" spans="1:3" ht="15">
      <c r="A97" s="3"/>
      <c r="B97" s="2"/>
      <c r="C97" s="2"/>
    </row>
    <row r="98" spans="1:3" ht="15">
      <c r="A98" s="3"/>
      <c r="B98" s="2"/>
      <c r="C98" s="2"/>
    </row>
    <row r="99" spans="1:3" ht="15">
      <c r="A99" s="3"/>
      <c r="B99" s="2"/>
      <c r="C99" s="2"/>
    </row>
    <row r="100" spans="1:3" ht="15">
      <c r="A100" s="3"/>
      <c r="B100" s="2"/>
      <c r="C100" s="2"/>
    </row>
    <row r="101" spans="1:3" ht="15">
      <c r="A101" s="3"/>
      <c r="B101" s="2"/>
      <c r="C101" s="2"/>
    </row>
    <row r="102" spans="1:3" ht="15">
      <c r="A102" s="3"/>
      <c r="B102" s="2"/>
      <c r="C102" s="2"/>
    </row>
    <row r="103" spans="1:3" ht="15">
      <c r="A103" s="3"/>
      <c r="B103" s="2"/>
      <c r="C103" s="2"/>
    </row>
    <row r="104" spans="1:3" ht="15">
      <c r="A104" s="3"/>
      <c r="B104" s="2"/>
      <c r="C104" s="2"/>
    </row>
    <row r="105" spans="1:3" ht="15">
      <c r="A105" s="3"/>
      <c r="B105" s="2"/>
      <c r="C105" s="2"/>
    </row>
    <row r="106" spans="1:3" ht="15">
      <c r="A106" s="3"/>
      <c r="B106" s="2"/>
      <c r="C106" s="2"/>
    </row>
    <row r="107" spans="1:3" ht="15">
      <c r="A107" s="3"/>
      <c r="B107" s="2"/>
      <c r="C107" s="2"/>
    </row>
    <row r="108" spans="1:3" ht="15">
      <c r="A108" s="3"/>
      <c r="B108" s="2"/>
      <c r="C108" s="2"/>
    </row>
    <row r="109" spans="1:3" ht="15">
      <c r="A109" s="3"/>
      <c r="B109" s="2"/>
      <c r="C109" s="2"/>
    </row>
    <row r="110" spans="1:3" ht="15">
      <c r="A110" s="3"/>
      <c r="B110" s="2"/>
      <c r="C110" s="2"/>
    </row>
    <row r="111" spans="1:3" ht="15">
      <c r="A111" s="3"/>
      <c r="B111" s="2"/>
      <c r="C111" s="2"/>
    </row>
    <row r="112" spans="1:3" ht="15">
      <c r="A112" s="3"/>
      <c r="B112" s="2"/>
      <c r="C112" s="2"/>
    </row>
    <row r="113" spans="1:3" ht="15">
      <c r="A113" s="3"/>
      <c r="B113" s="2"/>
      <c r="C113" s="2"/>
    </row>
    <row r="114" spans="1:3" ht="15">
      <c r="A114" s="3"/>
      <c r="B114" s="2"/>
      <c r="C114" s="2"/>
    </row>
    <row r="115" spans="1:3" ht="15">
      <c r="A115" s="3"/>
      <c r="B115" s="2"/>
      <c r="C115" s="2"/>
    </row>
    <row r="116" spans="1:3" ht="15">
      <c r="A116" s="3"/>
      <c r="B116" s="2"/>
      <c r="C116" s="2"/>
    </row>
    <row r="117" spans="1:3" ht="15">
      <c r="A117" s="3"/>
      <c r="B117" s="2"/>
      <c r="C117" s="2"/>
    </row>
    <row r="118" spans="1:3" ht="15">
      <c r="A118" s="3"/>
      <c r="B118" s="2"/>
      <c r="C118" s="2"/>
    </row>
    <row r="119" spans="1:3" ht="15">
      <c r="A119" s="3"/>
      <c r="B119" s="2"/>
      <c r="C119" s="2"/>
    </row>
    <row r="120" spans="1:3" ht="15">
      <c r="A120" s="3"/>
      <c r="B120" s="2"/>
      <c r="C120" s="2"/>
    </row>
    <row r="121" spans="1:3" ht="15">
      <c r="A121" s="3"/>
      <c r="B121" s="2"/>
      <c r="C121" s="2"/>
    </row>
    <row r="122" spans="1:3" ht="15">
      <c r="A122" s="3"/>
      <c r="B122" s="2"/>
      <c r="C122" s="2"/>
    </row>
    <row r="123" spans="1:3" ht="15">
      <c r="A123" s="3"/>
      <c r="B123" s="2"/>
      <c r="C123" s="2"/>
    </row>
    <row r="124" spans="1:3" ht="15">
      <c r="A124" s="3"/>
      <c r="B124" s="2"/>
      <c r="C124" s="2"/>
    </row>
    <row r="125" spans="1:3" ht="15">
      <c r="A125" s="3"/>
      <c r="B125" s="2"/>
      <c r="C125" s="2"/>
    </row>
    <row r="126" spans="1:3" ht="15">
      <c r="A126" s="3"/>
      <c r="B126" s="2"/>
      <c r="C126" s="2"/>
    </row>
    <row r="127" spans="1:3" ht="15">
      <c r="A127" s="3"/>
      <c r="B127" s="2"/>
      <c r="C127" s="2"/>
    </row>
    <row r="128" spans="1:3" ht="15">
      <c r="A128" s="3"/>
      <c r="B128" s="2"/>
      <c r="C128" s="2"/>
    </row>
    <row r="129" spans="1:3" ht="15">
      <c r="A129" s="3"/>
      <c r="B129" s="2"/>
      <c r="C129" s="2"/>
    </row>
    <row r="130" spans="1:3" ht="15">
      <c r="A130" s="3"/>
      <c r="B130" s="2"/>
      <c r="C130" s="2"/>
    </row>
    <row r="131" spans="1:3" ht="15">
      <c r="A131" s="3"/>
      <c r="B131" s="2"/>
      <c r="C131" s="2"/>
    </row>
    <row r="132" spans="1:3" ht="15">
      <c r="A132" s="3"/>
      <c r="B132" s="2"/>
      <c r="C132" s="2"/>
    </row>
    <row r="133" spans="1:3" ht="15">
      <c r="A133" s="3"/>
      <c r="B133" s="2"/>
      <c r="C133" s="2"/>
    </row>
    <row r="134" spans="1:3" ht="15">
      <c r="A134" s="3"/>
      <c r="B134" s="2"/>
      <c r="C134" s="2"/>
    </row>
    <row r="135" spans="1:3" ht="15">
      <c r="A135" s="3"/>
      <c r="B135" s="2"/>
      <c r="C135" s="2"/>
    </row>
    <row r="136" spans="1:3" ht="15">
      <c r="A136" s="3"/>
      <c r="B136" s="2"/>
      <c r="C136" s="2"/>
    </row>
    <row r="137" spans="1:3" ht="15">
      <c r="A137" s="3"/>
      <c r="B137" s="2"/>
      <c r="C137" s="2"/>
    </row>
    <row r="138" spans="1:3" ht="15">
      <c r="A138" s="3"/>
      <c r="B138" s="2"/>
      <c r="C138" s="2"/>
    </row>
    <row r="139" spans="1:3" ht="15">
      <c r="A139" s="3"/>
      <c r="B139" s="2"/>
      <c r="C139" s="2"/>
    </row>
    <row r="140" spans="1:3" ht="15">
      <c r="A140" s="3"/>
      <c r="B140" s="2"/>
      <c r="C140" s="2"/>
    </row>
    <row r="141" spans="1:3" ht="15">
      <c r="A141" s="3"/>
      <c r="B141" s="2"/>
      <c r="C141" s="2"/>
    </row>
    <row r="142" spans="1:3" ht="15">
      <c r="A142" s="3"/>
      <c r="B142" s="2"/>
      <c r="C142" s="2"/>
    </row>
    <row r="143" spans="1:3" ht="15">
      <c r="A143" s="3"/>
      <c r="B143" s="2"/>
      <c r="C143" s="2"/>
    </row>
    <row r="144" spans="1:3" ht="15">
      <c r="A144" s="3"/>
      <c r="B144" s="2"/>
      <c r="C144" s="2"/>
    </row>
    <row r="145" spans="1:3" ht="15">
      <c r="A145" s="3"/>
      <c r="B145" s="2"/>
      <c r="C145" s="2"/>
    </row>
    <row r="146" spans="1:3" ht="15">
      <c r="A146" s="3"/>
      <c r="B146" s="2"/>
      <c r="C146" s="2"/>
    </row>
    <row r="147" spans="1:3" ht="15">
      <c r="A147" s="3"/>
      <c r="B147" s="2"/>
      <c r="C147" s="2"/>
    </row>
    <row r="148" spans="1:3" ht="15">
      <c r="A148" s="3"/>
      <c r="B148" s="2"/>
      <c r="C148" s="2"/>
    </row>
    <row r="149" spans="1:3" ht="15">
      <c r="A149" s="3"/>
      <c r="B149" s="2"/>
      <c r="C149" s="2"/>
    </row>
    <row r="150" spans="1:3" ht="15">
      <c r="A150" s="3"/>
      <c r="B150" s="2"/>
      <c r="C150" s="2"/>
    </row>
    <row r="151" spans="1:3" ht="15">
      <c r="A151" s="3"/>
      <c r="B151" s="2"/>
      <c r="C151" s="2"/>
    </row>
    <row r="152" spans="1:3" ht="15">
      <c r="A152" s="3"/>
      <c r="B152" s="2"/>
      <c r="C152" s="2"/>
    </row>
  </sheetData>
  <mergeCells count="2">
    <mergeCell ref="A2:B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8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междинен финансов отчет, 31.12.2007&amp;R3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3">
      <selection activeCell="A26" sqref="A26:IV26"/>
    </sheetView>
  </sheetViews>
  <sheetFormatPr defaultColWidth="9.33203125" defaultRowHeight="12.75"/>
  <cols>
    <col min="1" max="1" width="56.5" style="5" customWidth="1"/>
    <col min="2" max="2" width="16.83203125" style="5" customWidth="1"/>
    <col min="3" max="3" width="14.66015625" style="5" customWidth="1"/>
    <col min="4" max="4" width="12.83203125" style="5" customWidth="1"/>
    <col min="5" max="5" width="23.16015625" style="11" customWidth="1"/>
    <col min="6" max="16384" width="9.33203125" style="5" customWidth="1"/>
  </cols>
  <sheetData>
    <row r="1" ht="9" customHeight="1"/>
    <row r="2" spans="1:5" ht="15.75">
      <c r="A2" s="72" t="s">
        <v>30</v>
      </c>
      <c r="B2" s="72"/>
      <c r="C2" s="72"/>
      <c r="D2" s="72"/>
      <c r="E2" s="72"/>
    </row>
    <row r="3" spans="1:5" ht="15.75">
      <c r="A3" s="72" t="s">
        <v>84</v>
      </c>
      <c r="B3" s="72"/>
      <c r="C3" s="72"/>
      <c r="D3" s="72"/>
      <c r="E3" s="72"/>
    </row>
    <row r="4" spans="1:5" ht="10.5" customHeight="1">
      <c r="A4" s="12"/>
      <c r="B4" s="12"/>
      <c r="C4" s="12"/>
      <c r="D4" s="12"/>
      <c r="E4" s="12"/>
    </row>
    <row r="5" spans="2:5" ht="14.25">
      <c r="B5" s="74" t="s">
        <v>102</v>
      </c>
      <c r="C5" s="74"/>
      <c r="D5" s="74"/>
      <c r="E5" s="74"/>
    </row>
    <row r="6" spans="1:5" ht="14.25">
      <c r="A6" s="9"/>
      <c r="B6" s="9" t="s">
        <v>0</v>
      </c>
      <c r="C6" s="9" t="s">
        <v>3</v>
      </c>
      <c r="D6" s="10" t="s">
        <v>5</v>
      </c>
      <c r="E6" s="10" t="s">
        <v>2</v>
      </c>
    </row>
    <row r="7" spans="1:5" ht="15">
      <c r="A7" s="8"/>
      <c r="B7" s="9" t="s">
        <v>1</v>
      </c>
      <c r="C7" s="9" t="s">
        <v>4</v>
      </c>
      <c r="D7" s="10" t="s">
        <v>45</v>
      </c>
      <c r="E7" s="10" t="s">
        <v>1</v>
      </c>
    </row>
    <row r="8" spans="1:5" ht="15">
      <c r="A8" s="3"/>
      <c r="B8" s="10" t="s">
        <v>62</v>
      </c>
      <c r="C8" s="10" t="s">
        <v>62</v>
      </c>
      <c r="D8" s="10" t="s">
        <v>62</v>
      </c>
      <c r="E8" s="10" t="s">
        <v>62</v>
      </c>
    </row>
    <row r="9" spans="1:5" ht="12.75">
      <c r="A9" s="53"/>
      <c r="B9" s="12"/>
      <c r="C9" s="12"/>
      <c r="D9" s="12"/>
      <c r="E9" s="12"/>
    </row>
    <row r="10" spans="1:5" ht="15">
      <c r="A10" s="6" t="s">
        <v>103</v>
      </c>
      <c r="B10" s="45"/>
      <c r="C10" s="35"/>
      <c r="D10" s="35"/>
      <c r="E10" s="46"/>
    </row>
    <row r="11" spans="1:5" s="24" customFormat="1" ht="15">
      <c r="A11" s="49" t="s">
        <v>82</v>
      </c>
      <c r="B11" s="37">
        <v>200</v>
      </c>
      <c r="C11" s="50"/>
      <c r="D11" s="50"/>
      <c r="E11" s="51">
        <f>SUM(B11:D11)</f>
        <v>200</v>
      </c>
    </row>
    <row r="12" spans="1:5" s="24" customFormat="1" ht="15">
      <c r="A12" s="49" t="s">
        <v>83</v>
      </c>
      <c r="B12" s="37">
        <v>-150</v>
      </c>
      <c r="C12" s="50"/>
      <c r="D12" s="50"/>
      <c r="E12" s="51">
        <f>SUM(B12:D12)</f>
        <v>-150</v>
      </c>
    </row>
    <row r="13" spans="1:5" s="24" customFormat="1" ht="15">
      <c r="A13" s="49" t="s">
        <v>78</v>
      </c>
      <c r="B13" s="37"/>
      <c r="C13" s="37"/>
      <c r="D13" s="50">
        <v>-4</v>
      </c>
      <c r="E13" s="51">
        <f>SUM(B13:D13)</f>
        <v>-4</v>
      </c>
    </row>
    <row r="14" spans="1:5" s="24" customFormat="1" ht="15" thickBot="1">
      <c r="A14" s="47" t="s">
        <v>73</v>
      </c>
      <c r="B14" s="36">
        <f>SUM(B10:B13)</f>
        <v>50</v>
      </c>
      <c r="C14" s="36"/>
      <c r="D14" s="36">
        <f>SUM(D10:D13)</f>
        <v>-4</v>
      </c>
      <c r="E14" s="36">
        <f>SUM(E10:E13)</f>
        <v>46</v>
      </c>
    </row>
    <row r="15" spans="1:5" ht="15.75" thickTop="1">
      <c r="A15" s="3" t="s">
        <v>74</v>
      </c>
      <c r="B15" s="26">
        <v>150</v>
      </c>
      <c r="C15" s="26"/>
      <c r="D15" s="26"/>
      <c r="E15" s="28">
        <f aca="true" t="shared" si="0" ref="E15:E22">SUM(B15:D15)</f>
        <v>150</v>
      </c>
    </row>
    <row r="16" spans="1:5" ht="15">
      <c r="A16" s="3" t="s">
        <v>75</v>
      </c>
      <c r="B16" s="26">
        <v>16100</v>
      </c>
      <c r="C16" s="37"/>
      <c r="D16" s="37"/>
      <c r="E16" s="28">
        <f t="shared" si="0"/>
        <v>16100</v>
      </c>
    </row>
    <row r="17" spans="1:5" ht="15">
      <c r="A17" s="48" t="s">
        <v>90</v>
      </c>
      <c r="B17" s="26">
        <v>3900</v>
      </c>
      <c r="C17" s="37"/>
      <c r="D17" s="37"/>
      <c r="E17" s="28">
        <f t="shared" si="0"/>
        <v>3900</v>
      </c>
    </row>
    <row r="18" spans="1:5" ht="15">
      <c r="A18" s="3" t="s">
        <v>76</v>
      </c>
      <c r="C18" s="26">
        <v>-15213</v>
      </c>
      <c r="D18" s="50"/>
      <c r="E18" s="28">
        <f t="shared" si="0"/>
        <v>-15213</v>
      </c>
    </row>
    <row r="19" spans="1:5" ht="15">
      <c r="A19" s="3" t="s">
        <v>104</v>
      </c>
      <c r="C19" s="26">
        <v>10530</v>
      </c>
      <c r="D19" s="50"/>
      <c r="E19" s="28">
        <f>SUM(B19:D19)</f>
        <v>10530</v>
      </c>
    </row>
    <row r="20" spans="1:5" ht="15">
      <c r="A20" s="3" t="s">
        <v>105</v>
      </c>
      <c r="C20" s="26">
        <v>-404</v>
      </c>
      <c r="D20" s="50"/>
      <c r="E20" s="28">
        <f>SUM(B20:D20)</f>
        <v>-404</v>
      </c>
    </row>
    <row r="21" spans="1:5" ht="14.25">
      <c r="A21" s="6" t="s">
        <v>77</v>
      </c>
      <c r="B21" s="38">
        <f>SUM(B15:B18)</f>
        <v>20150</v>
      </c>
      <c r="C21" s="38">
        <f>SUM(C18:C20)</f>
        <v>-5087</v>
      </c>
      <c r="D21" s="59"/>
      <c r="E21" s="29">
        <f>SUM(E15:E20)</f>
        <v>15063</v>
      </c>
    </row>
    <row r="22" spans="1:5" ht="14.25" customHeight="1">
      <c r="A22" s="3" t="s">
        <v>78</v>
      </c>
      <c r="B22" s="26"/>
      <c r="C22" s="26"/>
      <c r="D22" s="26">
        <v>1394</v>
      </c>
      <c r="E22" s="28">
        <f t="shared" si="0"/>
        <v>1394</v>
      </c>
    </row>
    <row r="23" spans="1:5" ht="15">
      <c r="A23" s="6" t="s">
        <v>79</v>
      </c>
      <c r="B23" s="26"/>
      <c r="C23" s="26"/>
      <c r="D23" s="26"/>
      <c r="E23" s="28"/>
    </row>
    <row r="24" spans="1:5" ht="14.25">
      <c r="A24" s="47" t="s">
        <v>80</v>
      </c>
      <c r="B24" s="38">
        <f>B21+B22</f>
        <v>20150</v>
      </c>
      <c r="C24" s="38">
        <f>C21+C22</f>
        <v>-5087</v>
      </c>
      <c r="D24" s="38">
        <f>D21+D22</f>
        <v>1394</v>
      </c>
      <c r="E24" s="38">
        <f>E21+E22</f>
        <v>16457</v>
      </c>
    </row>
    <row r="25" spans="1:5" ht="15" thickBot="1">
      <c r="A25" s="6" t="s">
        <v>88</v>
      </c>
      <c r="B25" s="36">
        <f>B14+B24</f>
        <v>20200</v>
      </c>
      <c r="C25" s="36">
        <f>C14+C24</f>
        <v>-5087</v>
      </c>
      <c r="D25" s="36">
        <f>D14+D24</f>
        <v>1390</v>
      </c>
      <c r="E25" s="36">
        <f>E14+E24</f>
        <v>16503</v>
      </c>
    </row>
    <row r="26" spans="1:5" ht="15" thickTop="1">
      <c r="A26" s="6"/>
      <c r="B26" s="76"/>
      <c r="C26" s="76"/>
      <c r="D26" s="76"/>
      <c r="E26" s="76"/>
    </row>
    <row r="27" spans="1:5" ht="12.75">
      <c r="A27" s="60"/>
      <c r="B27" s="60"/>
      <c r="C27" s="60"/>
      <c r="D27" s="60"/>
      <c r="E27" s="61"/>
    </row>
    <row r="28" spans="1:5" ht="15">
      <c r="A28" s="48" t="s">
        <v>91</v>
      </c>
      <c r="B28"/>
      <c r="C28" s="48" t="s">
        <v>9</v>
      </c>
      <c r="E28" s="22"/>
    </row>
    <row r="29" spans="1:5" ht="15">
      <c r="A29" s="48" t="s">
        <v>92</v>
      </c>
      <c r="B29" s="14"/>
      <c r="C29" s="48" t="s">
        <v>81</v>
      </c>
      <c r="E29"/>
    </row>
    <row r="30" spans="2:5" ht="12.75">
      <c r="B30" s="62"/>
      <c r="C30" s="62"/>
      <c r="D30" s="62"/>
      <c r="E30" s="62"/>
    </row>
    <row r="31" ht="12.75">
      <c r="E31"/>
    </row>
    <row r="32" ht="12.75">
      <c r="E32"/>
    </row>
    <row r="33" spans="2:5" ht="12.75">
      <c r="B33" s="63"/>
      <c r="C33" s="60"/>
      <c r="D33" s="60"/>
      <c r="E33" s="64"/>
    </row>
    <row r="34" spans="1:5" ht="15">
      <c r="A34" s="67">
        <v>39504</v>
      </c>
      <c r="B34" s="14"/>
      <c r="C34" s="3"/>
      <c r="E34" s="5"/>
    </row>
    <row r="35" ht="12.75">
      <c r="A35" s="68" t="s">
        <v>101</v>
      </c>
    </row>
    <row r="38" ht="15">
      <c r="B38" s="14"/>
    </row>
  </sheetData>
  <mergeCells count="3">
    <mergeCell ref="A2:E2"/>
    <mergeCell ref="A3:E3"/>
    <mergeCell ref="B5:E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&amp;L&amp;"Times New Roman,Bold Italic"ЦБА Асет Мениджмънт - АД
_________________________________________________________________________________________________________________________________________________</oddHeader>
    <oddFooter>&amp;L&amp;"Times New Roman,Bold Italic"_______________________________________________________________________________________________________________________________________________
Консолидиран междинен финансов отчет, 31.12.2007
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48"/>
  <sheetViews>
    <sheetView workbookViewId="0" topLeftCell="A25">
      <selection activeCell="A49" sqref="A49:A50"/>
    </sheetView>
  </sheetViews>
  <sheetFormatPr defaultColWidth="9.33203125" defaultRowHeight="12.75"/>
  <cols>
    <col min="1" max="1" width="61.66015625" style="5" customWidth="1"/>
    <col min="2" max="3" width="16.33203125" style="5" customWidth="1"/>
    <col min="4" max="16384" width="9.33203125" style="5" customWidth="1"/>
  </cols>
  <sheetData>
    <row r="1" ht="7.5" customHeight="1"/>
    <row r="2" spans="1:2" ht="15.75">
      <c r="A2" s="72" t="s">
        <v>29</v>
      </c>
      <c r="B2" s="72"/>
    </row>
    <row r="3" spans="1:5" ht="15.75">
      <c r="A3" s="72" t="s">
        <v>84</v>
      </c>
      <c r="B3" s="72"/>
      <c r="C3" s="65"/>
      <c r="D3" s="65"/>
      <c r="E3" s="65"/>
    </row>
    <row r="5" spans="1:3" ht="14.25">
      <c r="A5" s="10"/>
      <c r="B5" s="66" t="s">
        <v>85</v>
      </c>
      <c r="C5" s="66" t="s">
        <v>89</v>
      </c>
    </row>
    <row r="6" spans="2:3" ht="12.75">
      <c r="B6" s="7" t="s">
        <v>6</v>
      </c>
      <c r="C6" s="7" t="s">
        <v>6</v>
      </c>
    </row>
    <row r="7" spans="2:3" ht="12.75">
      <c r="B7" s="7" t="s">
        <v>93</v>
      </c>
      <c r="C7" s="7" t="s">
        <v>94</v>
      </c>
    </row>
    <row r="9" spans="1:3" ht="14.25">
      <c r="A9" s="6" t="s">
        <v>31</v>
      </c>
      <c r="B9" s="35">
        <v>49</v>
      </c>
      <c r="C9" s="35"/>
    </row>
    <row r="10" spans="1:3" ht="15">
      <c r="A10" s="3"/>
      <c r="B10" s="26"/>
      <c r="C10" s="26"/>
    </row>
    <row r="11" spans="1:3" ht="15">
      <c r="A11" s="6" t="s">
        <v>32</v>
      </c>
      <c r="B11" s="26"/>
      <c r="C11" s="26"/>
    </row>
    <row r="12" spans="1:3" ht="15">
      <c r="A12" s="3" t="s">
        <v>35</v>
      </c>
      <c r="B12" s="26">
        <v>54633</v>
      </c>
      <c r="C12" s="26"/>
    </row>
    <row r="13" spans="1:3" ht="15">
      <c r="A13" s="3" t="s">
        <v>39</v>
      </c>
      <c r="B13" s="26">
        <v>7</v>
      </c>
      <c r="C13" s="26"/>
    </row>
    <row r="14" spans="1:3" ht="15">
      <c r="A14" s="3" t="s">
        <v>36</v>
      </c>
      <c r="B14" s="30">
        <v>-48418</v>
      </c>
      <c r="C14" s="30">
        <v>-1</v>
      </c>
    </row>
    <row r="15" spans="1:3" ht="15">
      <c r="A15" s="3" t="s">
        <v>37</v>
      </c>
      <c r="B15" s="30">
        <v>-1929</v>
      </c>
      <c r="C15" s="30"/>
    </row>
    <row r="16" spans="1:3" ht="15">
      <c r="A16" s="3" t="s">
        <v>38</v>
      </c>
      <c r="B16" s="30">
        <v>-735</v>
      </c>
      <c r="C16" s="30"/>
    </row>
    <row r="17" spans="1:3" ht="14.25">
      <c r="A17" s="6" t="s">
        <v>56</v>
      </c>
      <c r="B17" s="38">
        <f>SUM(B12:B16)</f>
        <v>3558</v>
      </c>
      <c r="C17" s="38">
        <f>SUM(C12:C16)</f>
        <v>-1</v>
      </c>
    </row>
    <row r="18" spans="1:3" ht="15">
      <c r="A18" s="6"/>
      <c r="B18" s="26"/>
      <c r="C18" s="26"/>
    </row>
    <row r="19" spans="1:3" ht="15">
      <c r="A19" s="6" t="s">
        <v>33</v>
      </c>
      <c r="B19" s="26"/>
      <c r="C19" s="26"/>
    </row>
    <row r="20" spans="1:8" ht="15">
      <c r="A20" s="3" t="s">
        <v>40</v>
      </c>
      <c r="B20" s="30">
        <v>-368</v>
      </c>
      <c r="C20" s="30"/>
      <c r="D20" s="24"/>
      <c r="E20" s="24"/>
      <c r="F20" s="24"/>
      <c r="G20" s="24"/>
      <c r="H20" s="24"/>
    </row>
    <row r="21" spans="1:8" ht="15">
      <c r="A21" s="3" t="s">
        <v>86</v>
      </c>
      <c r="B21" s="30">
        <v>-2000</v>
      </c>
      <c r="C21" s="30"/>
      <c r="D21" s="24"/>
      <c r="E21" s="24"/>
      <c r="F21" s="24"/>
      <c r="G21" s="24"/>
      <c r="H21" s="24"/>
    </row>
    <row r="22" spans="1:3" ht="14.25">
      <c r="A22" s="4" t="s">
        <v>11</v>
      </c>
      <c r="B22" s="31">
        <f>SUM(B20:B21)</f>
        <v>-2368</v>
      </c>
      <c r="C22" s="31">
        <f>SUM(C20:C21)</f>
        <v>0</v>
      </c>
    </row>
    <row r="23" spans="1:3" ht="15">
      <c r="A23" s="3"/>
      <c r="B23" s="30"/>
      <c r="C23" s="30"/>
    </row>
    <row r="24" spans="1:3" ht="15">
      <c r="A24" s="6" t="s">
        <v>34</v>
      </c>
      <c r="B24" s="26"/>
      <c r="C24" s="26"/>
    </row>
    <row r="25" spans="1:3" ht="15">
      <c r="A25" s="3" t="s">
        <v>87</v>
      </c>
      <c r="B25" s="26">
        <v>14580</v>
      </c>
      <c r="C25" s="26">
        <v>50</v>
      </c>
    </row>
    <row r="26" spans="1:3" ht="15">
      <c r="A26" s="23" t="s">
        <v>41</v>
      </c>
      <c r="B26" s="26">
        <v>1776</v>
      </c>
      <c r="C26" s="26"/>
    </row>
    <row r="27" spans="1:3" ht="15">
      <c r="A27" s="23" t="s">
        <v>43</v>
      </c>
      <c r="B27" s="26">
        <v>-2405</v>
      </c>
      <c r="C27" s="26"/>
    </row>
    <row r="28" spans="1:3" ht="15">
      <c r="A28" s="23" t="s">
        <v>42</v>
      </c>
      <c r="B28" s="26">
        <v>-78</v>
      </c>
      <c r="C28" s="26"/>
    </row>
    <row r="29" spans="1:3" ht="15">
      <c r="A29" s="23" t="s">
        <v>51</v>
      </c>
      <c r="B29" s="26">
        <v>-179</v>
      </c>
      <c r="C29" s="26"/>
    </row>
    <row r="30" spans="1:3" ht="15">
      <c r="A30" s="3" t="s">
        <v>46</v>
      </c>
      <c r="B30" s="41">
        <v>-44</v>
      </c>
      <c r="C30" s="41"/>
    </row>
    <row r="31" spans="1:3" ht="14.25">
      <c r="A31" s="6" t="s">
        <v>12</v>
      </c>
      <c r="B31" s="38">
        <f>SUM(B25:B30)</f>
        <v>13650</v>
      </c>
      <c r="C31" s="38">
        <f>SUM(C25:C30)</f>
        <v>50</v>
      </c>
    </row>
    <row r="32" spans="1:3" ht="14.25">
      <c r="A32" s="6"/>
      <c r="B32" s="39"/>
      <c r="C32" s="39"/>
    </row>
    <row r="33" spans="1:3" ht="14.25">
      <c r="A33" s="6" t="s">
        <v>13</v>
      </c>
      <c r="B33" s="34">
        <f>+B17+B22+B31</f>
        <v>14840</v>
      </c>
      <c r="C33" s="34">
        <f>+C17+C22+C31</f>
        <v>49</v>
      </c>
    </row>
    <row r="34" spans="1:3" ht="15">
      <c r="A34" s="6"/>
      <c r="B34" s="26"/>
      <c r="C34" s="26"/>
    </row>
    <row r="35" spans="1:3" ht="15" thickBot="1">
      <c r="A35" s="6" t="s">
        <v>14</v>
      </c>
      <c r="B35" s="42">
        <f>B9+B33</f>
        <v>14889</v>
      </c>
      <c r="C35" s="42">
        <f>C9+C33</f>
        <v>49</v>
      </c>
    </row>
    <row r="36" spans="1:3" ht="15.75" thickTop="1">
      <c r="A36" s="3"/>
      <c r="B36" s="8"/>
      <c r="C36" s="8"/>
    </row>
    <row r="37" spans="1:4" ht="15">
      <c r="A37" s="48" t="s">
        <v>91</v>
      </c>
      <c r="B37" s="3"/>
      <c r="C37" s="3"/>
      <c r="D37" s="3"/>
    </row>
    <row r="38" ht="15">
      <c r="A38" s="48" t="s">
        <v>92</v>
      </c>
    </row>
    <row r="39" spans="1:4" ht="15">
      <c r="A39" s="48"/>
      <c r="B39" s="14"/>
      <c r="C39" s="14"/>
      <c r="D39" s="3"/>
    </row>
    <row r="40" spans="1:4" ht="15">
      <c r="A40" s="48"/>
      <c r="B40" s="14"/>
      <c r="C40" s="14"/>
      <c r="D40" s="3"/>
    </row>
    <row r="41" spans="1:4" ht="15">
      <c r="A41" s="48"/>
      <c r="B41" s="14"/>
      <c r="C41" s="14"/>
      <c r="D41" s="3"/>
    </row>
    <row r="42" spans="1:4" ht="15">
      <c r="A42" s="48" t="s">
        <v>9</v>
      </c>
      <c r="D42" s="3"/>
    </row>
    <row r="43" spans="1:4" ht="15">
      <c r="A43" s="48" t="s">
        <v>81</v>
      </c>
      <c r="B43" s="25"/>
      <c r="C43" s="25"/>
      <c r="D43" s="8"/>
    </row>
    <row r="44" spans="2:4" ht="15">
      <c r="B44" s="14"/>
      <c r="C44" s="14"/>
      <c r="D44" s="3"/>
    </row>
    <row r="48" spans="2:3" ht="15">
      <c r="B48" s="14"/>
      <c r="C48" s="14"/>
    </row>
    <row r="49" spans="1:4" ht="15">
      <c r="A49" s="67">
        <v>39504</v>
      </c>
      <c r="B49" s="14"/>
      <c r="C49" s="14"/>
      <c r="D49" s="3"/>
    </row>
    <row r="50" spans="1:4" ht="15">
      <c r="A50" s="68" t="s">
        <v>101</v>
      </c>
      <c r="B50" s="14"/>
      <c r="C50" s="14"/>
      <c r="D50" s="3"/>
    </row>
    <row r="51" spans="2:3" ht="15"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0" spans="1:3" ht="15">
      <c r="A120" s="3"/>
      <c r="B120" s="3"/>
      <c r="C120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3"/>
      <c r="B125" s="3"/>
      <c r="C125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0" spans="1:3" ht="15">
      <c r="A130" s="3"/>
      <c r="B130" s="3"/>
      <c r="C130" s="3"/>
    </row>
    <row r="131" spans="1:3" ht="15">
      <c r="A131" s="3"/>
      <c r="B131" s="3"/>
      <c r="C131" s="3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  <row r="139" spans="1:3" ht="15">
      <c r="A139" s="3"/>
      <c r="B139" s="3"/>
      <c r="C139" s="3"/>
    </row>
    <row r="140" spans="1:3" ht="15">
      <c r="A140" s="3"/>
      <c r="B140" s="3"/>
      <c r="C140" s="3"/>
    </row>
    <row r="141" spans="1:3" ht="15">
      <c r="A141" s="3"/>
      <c r="B141" s="3"/>
      <c r="C141" s="3"/>
    </row>
    <row r="142" spans="1:3" ht="15">
      <c r="A142" s="3"/>
      <c r="B142" s="3"/>
      <c r="C142" s="3"/>
    </row>
    <row r="143" spans="1:3" ht="15">
      <c r="A143" s="3"/>
      <c r="B143" s="3"/>
      <c r="C143" s="3"/>
    </row>
    <row r="144" spans="1:3" ht="15">
      <c r="A144" s="3"/>
      <c r="B144" s="3"/>
      <c r="C144" s="3"/>
    </row>
    <row r="145" spans="1:3" ht="15">
      <c r="A145" s="3"/>
      <c r="B145" s="3"/>
      <c r="C145" s="3"/>
    </row>
    <row r="146" spans="1:3" ht="15">
      <c r="A146" s="3"/>
      <c r="B146" s="3"/>
      <c r="C146" s="3"/>
    </row>
    <row r="147" spans="1:3" ht="15">
      <c r="A147" s="3"/>
      <c r="B147" s="3"/>
      <c r="C147" s="3"/>
    </row>
    <row r="148" spans="1:3" ht="15">
      <c r="A148" s="3"/>
      <c r="B148" s="3"/>
      <c r="C148" s="3"/>
    </row>
  </sheetData>
  <mergeCells count="2">
    <mergeCell ref="A2:B2"/>
    <mergeCell ref="A3:B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отчет, 31.12.2007&amp;R5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Deloitte&amp;Touche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Stanimira Marholeva</dc:creator>
  <cp:keywords/>
  <dc:description/>
  <cp:lastModifiedBy>Server</cp:lastModifiedBy>
  <cp:lastPrinted>2008-02-27T08:03:37Z</cp:lastPrinted>
  <dcterms:created xsi:type="dcterms:W3CDTF">2004-02-12T07:55:00Z</dcterms:created>
  <dcterms:modified xsi:type="dcterms:W3CDTF">2008-02-27T08:28:51Z</dcterms:modified>
  <cp:category/>
  <cp:version/>
  <cp:contentType/>
  <cp:contentStatus/>
</cp:coreProperties>
</file>