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3"/>
  </bookViews>
  <sheets>
    <sheet name="BALANS" sheetId="1" r:id="rId1"/>
    <sheet name="DOHOD" sheetId="2" r:id="rId2"/>
    <sheet name="KAPITAL" sheetId="3" r:id="rId3"/>
    <sheet name="PPOTOK" sheetId="4" r:id="rId4"/>
  </sheets>
  <definedNames>
    <definedName name="_xlnm.Print_Area" localSheetId="3">'PPOTOK'!$A$1:$D$41</definedName>
  </definedNames>
  <calcPr fullCalcOnLoad="1"/>
</workbook>
</file>

<file path=xl/sharedStrings.xml><?xml version="1.0" encoding="utf-8"?>
<sst xmlns="http://schemas.openxmlformats.org/spreadsheetml/2006/main" count="164" uniqueCount="147">
  <si>
    <t>ОТЧЕТ ЗА ФИНАНСОВОТО СЪСТОЯНИЕ</t>
  </si>
  <si>
    <t>АКТИВИ</t>
  </si>
  <si>
    <t>Нетекущи активи</t>
  </si>
  <si>
    <t>Имоти, машини и оборудване</t>
  </si>
  <si>
    <t>Общо нетекущи активи</t>
  </si>
  <si>
    <t>Текущи активи</t>
  </si>
  <si>
    <t>Материални запаси</t>
  </si>
  <si>
    <t>Общо текущи активи</t>
  </si>
  <si>
    <t>ОБЩО АКТИВИ</t>
  </si>
  <si>
    <t>СОБСТВЕН КАПИТАЛ И ПАСИВИ</t>
  </si>
  <si>
    <t>ПАСИВИ</t>
  </si>
  <si>
    <t>Задължения към свързани предприятия</t>
  </si>
  <si>
    <t>Дългосрочни задължения по финансов лизинг</t>
  </si>
  <si>
    <t>Дългосрочни търговски заеми</t>
  </si>
  <si>
    <t>Задължения към финансови предприятия</t>
  </si>
  <si>
    <t>Търговски задължения</t>
  </si>
  <si>
    <t>Финансови предприятия</t>
  </si>
  <si>
    <t>Задължения по лизингови договори</t>
  </si>
  <si>
    <t>Други текущи задължения</t>
  </si>
  <si>
    <t>Общо собствен капитал</t>
  </si>
  <si>
    <t>ОТЧЕТ ЗА ВСЕОБХВАТНИЯ ДОХОД</t>
  </si>
  <si>
    <t>Приходи от продажби</t>
  </si>
  <si>
    <t>Разходи за материали</t>
  </si>
  <si>
    <t>Други оперативни разходи</t>
  </si>
  <si>
    <t>Всичко оперативни разходи</t>
  </si>
  <si>
    <t>Други всеобхватни приходи/разходи</t>
  </si>
  <si>
    <t>Разходи за данъци върху другите всеобхватни</t>
  </si>
  <si>
    <t>приходи/разходи</t>
  </si>
  <si>
    <r>
      <t>ОТЧЕТ ЗА ПАРИЧНИТЕ ПОТОЦИ</t>
    </r>
    <r>
      <rPr>
        <b/>
        <sz val="12"/>
        <rFont val="Times New Roman"/>
        <family val="1"/>
      </rPr>
      <t xml:space="preserve">  </t>
    </r>
  </si>
  <si>
    <t>в хил.лв</t>
  </si>
  <si>
    <t>Парични потоци от оперативна дейност</t>
  </si>
  <si>
    <t>Други парични потоци от основна дейност</t>
  </si>
  <si>
    <t>Нетни парични потоци от оперативната дейност</t>
  </si>
  <si>
    <t>Парични потоци от инвестиционна дейност</t>
  </si>
  <si>
    <t>Парични потоци от финансова дейност</t>
  </si>
  <si>
    <t>Парични потоци, свързани с постъпления от  заеми</t>
  </si>
  <si>
    <t>Парични потоци, свързани с плащания по  заеми</t>
  </si>
  <si>
    <t>Други плащания</t>
  </si>
  <si>
    <t>Нетно (намаление) / увеличение на паричните средства и паричните еквиваленти</t>
  </si>
  <si>
    <t>Показатели</t>
  </si>
  <si>
    <t xml:space="preserve">Основен </t>
  </si>
  <si>
    <t xml:space="preserve">Общо </t>
  </si>
  <si>
    <t>капитал</t>
  </si>
  <si>
    <t>резерви</t>
  </si>
  <si>
    <t>периода</t>
  </si>
  <si>
    <t>Общ всеобхватен доход за периода</t>
  </si>
  <si>
    <t>Бележки</t>
  </si>
  <si>
    <t>Положителна репутация</t>
  </si>
  <si>
    <t>Други нематериални активи</t>
  </si>
  <si>
    <t>Инвестиции в дъщерни предприятия</t>
  </si>
  <si>
    <t>Нетекущи търговски и други вземания</t>
  </si>
  <si>
    <t>Нетекущи вземания от свързани лица</t>
  </si>
  <si>
    <t>Търговски и други вземания</t>
  </si>
  <si>
    <t>Вземания от свързани предприятия</t>
  </si>
  <si>
    <t>Корпоративен данък за възстановяване</t>
  </si>
  <si>
    <t>Разходи за бъдещи периоди</t>
  </si>
  <si>
    <t>Пари и парични еквиваленти</t>
  </si>
  <si>
    <t>Собствен капитал</t>
  </si>
  <si>
    <t>Основен (акционерен) капитал</t>
  </si>
  <si>
    <t>Допълнителни резерви</t>
  </si>
  <si>
    <t>Задължителни резерви</t>
  </si>
  <si>
    <t>Неразпределена печалба</t>
  </si>
  <si>
    <t>Приходи за бъдещи периоди</t>
  </si>
  <si>
    <t>Отсрочени данъчни задължения</t>
  </si>
  <si>
    <t>Общо нетекущи пасиви</t>
  </si>
  <si>
    <t>Нетекущи пасиви</t>
  </si>
  <si>
    <t>Текущи пасиви</t>
  </si>
  <si>
    <t>Доходи на персонала</t>
  </si>
  <si>
    <t>Общо текущи пасиви</t>
  </si>
  <si>
    <t xml:space="preserve">     ОБЩО СОБСТВЕН КАПИТАЛ И ПАСИВИ</t>
  </si>
  <si>
    <t xml:space="preserve">                                          (.......................................)</t>
  </si>
  <si>
    <t>Главен счетоводител: ………………………….</t>
  </si>
  <si>
    <t>Други приходи</t>
  </si>
  <si>
    <t>Всичко приходи  от основна дейност</t>
  </si>
  <si>
    <t>Отчетна стойност на продадени активи</t>
  </si>
  <si>
    <t>Липса на материални запаси</t>
  </si>
  <si>
    <t>Обезценка на материални запаси</t>
  </si>
  <si>
    <t>Разходи за материали и отчетна стойност на продадените активи</t>
  </si>
  <si>
    <t>Разходи за заплати</t>
  </si>
  <si>
    <t>Разходи за социални осигуравки</t>
  </si>
  <si>
    <t>Начисление за доход при пенсиониране</t>
  </si>
  <si>
    <t>Други разходи за персонала</t>
  </si>
  <si>
    <t>Разходи свързани с персонала</t>
  </si>
  <si>
    <t>Други разходи</t>
  </si>
  <si>
    <t>Печалба преди лихви данъци и амортизации</t>
  </si>
  <si>
    <t>Разходи за амортизации</t>
  </si>
  <si>
    <t>Печалба преди лихви и данъци</t>
  </si>
  <si>
    <t>Приходи от лихви</t>
  </si>
  <si>
    <t>Разходи за лихви</t>
  </si>
  <si>
    <t>Нетни валутно-курсови разлики</t>
  </si>
  <si>
    <t>Финансови приходи(разходи) нетно</t>
  </si>
  <si>
    <t>Печалба преди данъци</t>
  </si>
  <si>
    <t>Разходи за данъци</t>
  </si>
  <si>
    <t>Печалба за годината</t>
  </si>
  <si>
    <t>Общо вхеобхватен доход за годината</t>
  </si>
  <si>
    <t>Парични постъпления от клиенти</t>
  </si>
  <si>
    <t>Парични плащания към доставчици</t>
  </si>
  <si>
    <t>Парични потоци, свързани с разходи за персонала</t>
  </si>
  <si>
    <t>Платени данъци върху печалбата</t>
  </si>
  <si>
    <t>Парични потоци, получени от основна дейност</t>
  </si>
  <si>
    <t>Парични потоци, свързани с придобиването на дъщерни дружества</t>
  </si>
  <si>
    <t>Парични плащания за придобиване на имоти, машини, съоръжения и оборудване</t>
  </si>
  <si>
    <t>Парични постъпления от продажби на имоти, машини, съоръжения и оборудване</t>
  </si>
  <si>
    <t>Нетни парични потоци от инвестационна дейност</t>
  </si>
  <si>
    <t>Платени дивиденти</t>
  </si>
  <si>
    <t>Парични потоци , свързани с лихви</t>
  </si>
  <si>
    <t>Нетни парични потоци от финансова дейност</t>
  </si>
  <si>
    <t>Ефект от обменните курсове върху наличните пари и парични еквиваленти</t>
  </si>
  <si>
    <t>ОТЧЕТ ЗА ПРОМЕНИТЕ В  КАПИТАЛА</t>
  </si>
  <si>
    <t>Резерви от</t>
  </si>
  <si>
    <t>преоценка</t>
  </si>
  <si>
    <t xml:space="preserve">Други </t>
  </si>
  <si>
    <t>хил.лв</t>
  </si>
  <si>
    <t>хил. лв.</t>
  </si>
  <si>
    <t>хил. лв</t>
  </si>
  <si>
    <t>Печалба</t>
  </si>
  <si>
    <t xml:space="preserve">(загуба) за </t>
  </si>
  <si>
    <t>Корекции в предходни периоди</t>
  </si>
  <si>
    <t>Преизчислено салдо</t>
  </si>
  <si>
    <t>Прехвърляне в резервите</t>
  </si>
  <si>
    <t>Разпределение на дивиденти</t>
  </si>
  <si>
    <t>Реализиран резерв от преоценка</t>
  </si>
  <si>
    <t>Емисия на акции</t>
  </si>
  <si>
    <t xml:space="preserve">                    (.......................................)</t>
  </si>
  <si>
    <t xml:space="preserve">                                                            (.......................................)</t>
  </si>
  <si>
    <t>Текуща печалба</t>
  </si>
  <si>
    <t>Промени в  остатъците на готова продукция и незавършено производство</t>
  </si>
  <si>
    <t>Провизии</t>
  </si>
  <si>
    <t>Разходи за нает транспорт</t>
  </si>
  <si>
    <t>Други финансови разходи</t>
  </si>
  <si>
    <t>Други изменения в собствения капитал</t>
  </si>
  <si>
    <t>Парични потоци, свързани с плащания по лизингови договори</t>
  </si>
  <si>
    <t>Задължения за данъци и осигуровки</t>
  </si>
  <si>
    <t>Разходи за  услуги</t>
  </si>
  <si>
    <t>Управител:Емил Топалов</t>
  </si>
  <si>
    <t>Салдо към 01.01.2014г.</t>
  </si>
  <si>
    <t>Парични средства и парични еквиваленти на  01 10 2014</t>
  </si>
  <si>
    <t>Парични средства и парични еквиваленти на 1 октомври 2014</t>
  </si>
  <si>
    <t>Салдо към 30.09.2014 г. за пренасяне.</t>
  </si>
  <si>
    <t>Салдо към 01.10.2014 г. за пренасяне.</t>
  </si>
  <si>
    <t>към 31 декември 2014 година</t>
  </si>
  <si>
    <t>31.12.2014        хил. лв</t>
  </si>
  <si>
    <t>31.12.2013      хил. лв</t>
  </si>
  <si>
    <t>Дата: 18.01.2015г.</t>
  </si>
  <si>
    <t>към 31.12.2014</t>
  </si>
  <si>
    <t>към 31.12.2014 година</t>
  </si>
  <si>
    <t xml:space="preserve">Към  31.12.2014 год.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</si>
</sst>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0;\(0\)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color indexed="8"/>
      <name val="Bookman Old Style"/>
      <family val="1"/>
    </font>
    <font>
      <b/>
      <sz val="9"/>
      <name val="Arial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Bookman Old Style"/>
      <family val="1"/>
    </font>
    <font>
      <b/>
      <sz val="10"/>
      <color indexed="10"/>
      <name val="Bookman Old Style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10" xfId="0" applyFont="1" applyBorder="1" applyAlignment="1">
      <alignment horizontal="center" wrapText="1"/>
    </xf>
    <xf numFmtId="16" fontId="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6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10" fillId="33" borderId="11" xfId="0" applyFont="1" applyFill="1" applyBorder="1" applyAlignment="1">
      <alignment vertical="top" wrapText="1"/>
    </xf>
    <xf numFmtId="0" fontId="17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10" fillId="33" borderId="12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1" fillId="33" borderId="11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vertical="top" wrapText="1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3" fontId="16" fillId="33" borderId="13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16" fillId="33" borderId="0" xfId="0" applyNumberFormat="1" applyFont="1" applyFill="1" applyBorder="1" applyAlignment="1">
      <alignment horizontal="center"/>
    </xf>
    <xf numFmtId="3" fontId="16" fillId="33" borderId="14" xfId="0" applyNumberFormat="1" applyFont="1" applyFill="1" applyBorder="1" applyAlignment="1">
      <alignment horizontal="center"/>
    </xf>
    <xf numFmtId="3" fontId="16" fillId="33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 wrapText="1"/>
    </xf>
    <xf numFmtId="3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177" fontId="0" fillId="0" borderId="1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177" fontId="18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3" fontId="18" fillId="0" borderId="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3" fontId="18" fillId="0" borderId="13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77" fontId="3" fillId="0" borderId="0" xfId="0" applyNumberFormat="1" applyFont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3" fontId="0" fillId="0" borderId="21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3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3" fontId="0" fillId="0" borderId="36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3" fontId="3" fillId="0" borderId="39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33" borderId="0" xfId="0" applyFont="1" applyFill="1" applyBorder="1" applyAlignment="1">
      <alignment horizontal="center" wrapText="1"/>
    </xf>
    <xf numFmtId="14" fontId="21" fillId="33" borderId="0" xfId="0" applyNumberFormat="1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right"/>
    </xf>
    <xf numFmtId="0" fontId="19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 horizontal="right"/>
    </xf>
    <xf numFmtId="3" fontId="19" fillId="0" borderId="11" xfId="0" applyNumberFormat="1" applyFont="1" applyBorder="1" applyAlignment="1">
      <alignment horizontal="center"/>
    </xf>
    <xf numFmtId="3" fontId="19" fillId="0" borderId="0" xfId="0" applyNumberFormat="1" applyFont="1" applyAlignment="1">
      <alignment horizontal="center"/>
    </xf>
    <xf numFmtId="3" fontId="20" fillId="33" borderId="1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1" fillId="33" borderId="11" xfId="0" applyNumberFormat="1" applyFont="1" applyFill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21" fillId="33" borderId="12" xfId="0" applyNumberFormat="1" applyFont="1" applyFill="1" applyBorder="1" applyAlignment="1">
      <alignment horizontal="center"/>
    </xf>
    <xf numFmtId="3" fontId="19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49.7109375" style="0" bestFit="1" customWidth="1"/>
    <col min="2" max="2" width="9.28125" style="0" bestFit="1" customWidth="1"/>
    <col min="3" max="3" width="10.140625" style="0" bestFit="1" customWidth="1"/>
    <col min="4" max="4" width="10.7109375" style="0" customWidth="1"/>
    <col min="5" max="5" width="10.28125" style="0" customWidth="1"/>
  </cols>
  <sheetData>
    <row r="1" spans="1:5" ht="12.75">
      <c r="A1" s="163" t="s">
        <v>0</v>
      </c>
      <c r="B1" s="163"/>
      <c r="C1" s="163"/>
      <c r="D1" s="163"/>
      <c r="E1" s="163"/>
    </row>
    <row r="2" spans="1:5" ht="15">
      <c r="A2" s="2" t="s">
        <v>140</v>
      </c>
      <c r="B2" s="3"/>
      <c r="C2" s="3"/>
      <c r="D2" s="3"/>
      <c r="E2" s="3"/>
    </row>
    <row r="3" spans="1:5" ht="12.75">
      <c r="A3" s="3"/>
      <c r="B3" s="3"/>
      <c r="C3" s="10" t="s">
        <v>112</v>
      </c>
      <c r="D3" s="10"/>
      <c r="E3" s="10" t="s">
        <v>112</v>
      </c>
    </row>
    <row r="4" spans="1:5" ht="12.75">
      <c r="A4" s="5"/>
      <c r="B4" s="1" t="s">
        <v>46</v>
      </c>
      <c r="C4" s="78">
        <v>42004</v>
      </c>
      <c r="D4" s="6"/>
      <c r="E4" s="78">
        <v>41639</v>
      </c>
    </row>
    <row r="5" spans="1:5" ht="12.75">
      <c r="A5" s="1" t="s">
        <v>1</v>
      </c>
      <c r="B5" s="1"/>
      <c r="C5" s="7"/>
      <c r="D5" s="7"/>
      <c r="E5" s="7"/>
    </row>
    <row r="6" spans="1:5" ht="12.75">
      <c r="A6" s="8" t="s">
        <v>2</v>
      </c>
      <c r="B6" s="3"/>
      <c r="C6" s="3"/>
      <c r="D6" s="3"/>
      <c r="E6" s="67"/>
    </row>
    <row r="7" spans="1:5" ht="12.75">
      <c r="A7" s="9" t="s">
        <v>3</v>
      </c>
      <c r="B7" s="10"/>
      <c r="C7" s="10"/>
      <c r="D7" s="10"/>
      <c r="E7" s="66"/>
    </row>
    <row r="8" spans="1:5" ht="12.75">
      <c r="A8" s="9" t="s">
        <v>47</v>
      </c>
      <c r="B8" s="10"/>
      <c r="C8" s="10"/>
      <c r="D8" s="10"/>
      <c r="E8" s="66"/>
    </row>
    <row r="9" spans="1:5" ht="13.5" thickBot="1">
      <c r="A9" s="9" t="s">
        <v>48</v>
      </c>
      <c r="B9" s="10"/>
      <c r="C9" s="11">
        <v>4</v>
      </c>
      <c r="D9" s="10"/>
      <c r="E9" s="68">
        <v>4</v>
      </c>
    </row>
    <row r="10" spans="1:5" ht="12.75">
      <c r="A10" s="9" t="s">
        <v>49</v>
      </c>
      <c r="B10" s="10"/>
      <c r="C10" s="23"/>
      <c r="D10" s="10"/>
      <c r="E10" s="69"/>
    </row>
    <row r="11" spans="1:5" ht="12.75">
      <c r="A11" s="9" t="s">
        <v>50</v>
      </c>
      <c r="B11" s="10"/>
      <c r="C11" s="22"/>
      <c r="D11" s="10"/>
      <c r="E11" s="69"/>
    </row>
    <row r="12" spans="1:5" ht="12.75">
      <c r="A12" s="9" t="s">
        <v>51</v>
      </c>
      <c r="B12" s="10"/>
      <c r="C12" s="22"/>
      <c r="D12" s="10"/>
      <c r="E12" s="69"/>
    </row>
    <row r="13" spans="1:5" ht="18.75" customHeight="1">
      <c r="A13" s="12" t="s">
        <v>4</v>
      </c>
      <c r="B13" s="10"/>
      <c r="C13" s="70">
        <f>C6+C7+C8+C9+C10+C11+C12</f>
        <v>4</v>
      </c>
      <c r="D13" s="70"/>
      <c r="E13" s="70">
        <f>E6+E7+E8+E9+E10+E11+E12</f>
        <v>4</v>
      </c>
    </row>
    <row r="14" spans="1:5" ht="12.75">
      <c r="A14" s="8" t="s">
        <v>5</v>
      </c>
      <c r="B14" s="10"/>
      <c r="C14" s="3"/>
      <c r="D14" s="3"/>
      <c r="E14" s="67"/>
    </row>
    <row r="15" spans="1:5" ht="15" customHeight="1">
      <c r="A15" s="13" t="s">
        <v>6</v>
      </c>
      <c r="B15" s="10"/>
      <c r="C15" s="10"/>
      <c r="D15" s="10"/>
      <c r="E15" s="66"/>
    </row>
    <row r="16" spans="1:5" ht="12.75" customHeight="1">
      <c r="A16" s="13" t="s">
        <v>52</v>
      </c>
      <c r="B16" s="10"/>
      <c r="C16" s="10">
        <v>230</v>
      </c>
      <c r="D16" s="10"/>
      <c r="E16" s="66">
        <v>232</v>
      </c>
    </row>
    <row r="17" spans="1:5" ht="12.75" customHeight="1">
      <c r="A17" s="13" t="s">
        <v>53</v>
      </c>
      <c r="B17" s="10"/>
      <c r="C17" s="10">
        <v>96</v>
      </c>
      <c r="D17" s="10"/>
      <c r="E17" s="66">
        <v>96</v>
      </c>
    </row>
    <row r="18" spans="1:5" ht="12.75" customHeight="1">
      <c r="A18" s="13" t="s">
        <v>54</v>
      </c>
      <c r="B18" s="10"/>
      <c r="C18" s="10"/>
      <c r="D18" s="10"/>
      <c r="E18" s="66"/>
    </row>
    <row r="19" spans="1:5" ht="15.75" customHeight="1">
      <c r="A19" s="13" t="s">
        <v>55</v>
      </c>
      <c r="B19" s="10"/>
      <c r="C19" s="10"/>
      <c r="D19" s="10"/>
      <c r="E19" s="66"/>
    </row>
    <row r="20" spans="1:5" ht="13.5" thickBot="1">
      <c r="A20" s="9" t="s">
        <v>56</v>
      </c>
      <c r="B20" s="10"/>
      <c r="C20" s="14">
        <v>84</v>
      </c>
      <c r="D20" s="7"/>
      <c r="E20" s="71">
        <v>87</v>
      </c>
    </row>
    <row r="21" spans="1:5" ht="13.5" thickBot="1">
      <c r="A21" s="8" t="s">
        <v>7</v>
      </c>
      <c r="B21" s="10"/>
      <c r="C21" s="72">
        <f>C15+C16+C17+C18+C19+C20</f>
        <v>410</v>
      </c>
      <c r="D21" s="74"/>
      <c r="E21" s="72">
        <f>E15+E16+E17+E18+E19+E20</f>
        <v>415</v>
      </c>
    </row>
    <row r="22" spans="1:5" s="34" customFormat="1" ht="13.5" thickBot="1">
      <c r="A22" s="31" t="s">
        <v>8</v>
      </c>
      <c r="B22" s="32"/>
      <c r="C22" s="73">
        <f>C13+C21</f>
        <v>414</v>
      </c>
      <c r="D22" s="75"/>
      <c r="E22" s="73">
        <f>E13+E21</f>
        <v>419</v>
      </c>
    </row>
    <row r="23" spans="1:5" s="27" customFormat="1" ht="16.5" thickTop="1">
      <c r="A23" s="24"/>
      <c r="B23" s="25"/>
      <c r="C23" s="28"/>
      <c r="D23" s="26"/>
      <c r="E23" s="28"/>
    </row>
    <row r="24" spans="1:5" ht="12.75">
      <c r="A24" s="1" t="s">
        <v>9</v>
      </c>
      <c r="B24" s="10"/>
      <c r="C24" s="3"/>
      <c r="D24" s="3"/>
      <c r="E24" s="3"/>
    </row>
    <row r="25" spans="1:5" ht="12.75">
      <c r="A25" s="30" t="s">
        <v>57</v>
      </c>
      <c r="B25" s="10"/>
      <c r="C25" s="3"/>
      <c r="D25" s="3"/>
      <c r="E25" s="3"/>
    </row>
    <row r="26" spans="1:5" ht="12.75">
      <c r="A26" s="29" t="s">
        <v>58</v>
      </c>
      <c r="B26" s="10"/>
      <c r="C26" s="66">
        <v>249</v>
      </c>
      <c r="D26" s="66"/>
      <c r="E26" s="66">
        <v>249</v>
      </c>
    </row>
    <row r="27" spans="1:5" ht="12.75">
      <c r="A27" s="29" t="s">
        <v>59</v>
      </c>
      <c r="B27" s="10"/>
      <c r="C27" s="66">
        <v>117</v>
      </c>
      <c r="D27" s="66"/>
      <c r="E27" s="66">
        <v>115</v>
      </c>
    </row>
    <row r="28" spans="1:5" ht="12.75">
      <c r="A28" s="29" t="s">
        <v>60</v>
      </c>
      <c r="B28" s="10"/>
      <c r="C28" s="66">
        <v>28</v>
      </c>
      <c r="D28" s="66"/>
      <c r="E28" s="66">
        <v>28</v>
      </c>
    </row>
    <row r="29" spans="1:5" ht="12.75">
      <c r="A29" s="29" t="s">
        <v>61</v>
      </c>
      <c r="B29" s="10"/>
      <c r="C29" s="66">
        <v>0</v>
      </c>
      <c r="D29" s="66"/>
      <c r="E29" s="66"/>
    </row>
    <row r="30" spans="1:5" ht="13.5" thickBot="1">
      <c r="A30" s="29" t="s">
        <v>125</v>
      </c>
      <c r="B30" s="10"/>
      <c r="C30" s="68">
        <v>20</v>
      </c>
      <c r="D30" s="69"/>
      <c r="E30" s="68">
        <v>2</v>
      </c>
    </row>
    <row r="31" spans="1:5" ht="12.75">
      <c r="A31" s="30" t="s">
        <v>19</v>
      </c>
      <c r="B31" s="10"/>
      <c r="C31" s="70">
        <f>SUM(C26:C30)</f>
        <v>414</v>
      </c>
      <c r="D31" s="70"/>
      <c r="E31" s="70">
        <f>SUM(E26:E30)</f>
        <v>394</v>
      </c>
    </row>
    <row r="32" spans="1:5" ht="12.75">
      <c r="A32" s="8" t="s">
        <v>10</v>
      </c>
      <c r="B32" s="10"/>
      <c r="C32" s="66"/>
      <c r="D32" s="66"/>
      <c r="E32" s="66"/>
    </row>
    <row r="33" spans="1:5" ht="12.75">
      <c r="A33" s="8" t="s">
        <v>65</v>
      </c>
      <c r="B33" s="15"/>
      <c r="C33" s="66"/>
      <c r="D33" s="66"/>
      <c r="E33" s="66"/>
    </row>
    <row r="34" spans="1:5" ht="12.75">
      <c r="A34" s="9" t="s">
        <v>11</v>
      </c>
      <c r="B34" s="10"/>
      <c r="C34" s="66"/>
      <c r="D34" s="66"/>
      <c r="E34" s="66"/>
    </row>
    <row r="35" spans="1:5" ht="12.75">
      <c r="A35" s="9" t="s">
        <v>12</v>
      </c>
      <c r="B35" s="10"/>
      <c r="C35" s="66"/>
      <c r="D35" s="66"/>
      <c r="E35" s="66"/>
    </row>
    <row r="36" spans="1:5" ht="12.75">
      <c r="A36" s="9" t="s">
        <v>13</v>
      </c>
      <c r="B36" s="10"/>
      <c r="C36" s="66"/>
      <c r="D36" s="66"/>
      <c r="E36" s="66"/>
    </row>
    <row r="37" spans="1:5" ht="12.75">
      <c r="A37" s="9" t="s">
        <v>14</v>
      </c>
      <c r="B37" s="10"/>
      <c r="C37" s="66"/>
      <c r="D37" s="66"/>
      <c r="E37" s="66"/>
    </row>
    <row r="38" spans="1:5" ht="12.75">
      <c r="A38" s="9" t="s">
        <v>62</v>
      </c>
      <c r="B38" s="10"/>
      <c r="C38" s="66"/>
      <c r="D38" s="66"/>
      <c r="E38" s="66"/>
    </row>
    <row r="39" spans="1:5" ht="12.75">
      <c r="A39" s="9" t="s">
        <v>67</v>
      </c>
      <c r="B39" s="10"/>
      <c r="C39" s="66"/>
      <c r="D39" s="66"/>
      <c r="E39" s="66"/>
    </row>
    <row r="40" spans="1:5" ht="13.5" thickBot="1">
      <c r="A40" s="9" t="s">
        <v>63</v>
      </c>
      <c r="B40" s="10"/>
      <c r="C40" s="68"/>
      <c r="D40" s="66"/>
      <c r="E40" s="68"/>
    </row>
    <row r="41" spans="1:5" ht="12.75">
      <c r="A41" s="16" t="s">
        <v>64</v>
      </c>
      <c r="B41" s="10"/>
      <c r="C41" s="70">
        <f>SUM(C34:C40)</f>
        <v>0</v>
      </c>
      <c r="D41" s="70"/>
      <c r="E41" s="70">
        <f>SUM(E34:E40)</f>
        <v>0</v>
      </c>
    </row>
    <row r="42" spans="1:5" ht="12.75">
      <c r="A42" s="8" t="s">
        <v>66</v>
      </c>
      <c r="B42" s="10"/>
      <c r="C42" s="70"/>
      <c r="D42" s="70"/>
      <c r="E42" s="70"/>
    </row>
    <row r="43" spans="1:5" ht="12.75">
      <c r="A43" s="9" t="s">
        <v>15</v>
      </c>
      <c r="B43" s="10"/>
      <c r="C43" s="66">
        <v>0</v>
      </c>
      <c r="D43" s="66"/>
      <c r="E43" s="66">
        <v>3</v>
      </c>
    </row>
    <row r="44" spans="1:5" ht="12.75">
      <c r="A44" s="9" t="s">
        <v>16</v>
      </c>
      <c r="B44" s="10"/>
      <c r="C44" s="66"/>
      <c r="D44" s="66"/>
      <c r="E44" s="66"/>
    </row>
    <row r="45" spans="1:5" ht="12.75">
      <c r="A45" s="9" t="s">
        <v>67</v>
      </c>
      <c r="B45" s="10"/>
      <c r="C45" s="66">
        <v>0</v>
      </c>
      <c r="D45" s="66"/>
      <c r="E45" s="66">
        <v>17</v>
      </c>
    </row>
    <row r="46" spans="1:5" ht="12.75">
      <c r="A46" s="9" t="s">
        <v>17</v>
      </c>
      <c r="B46" s="10"/>
      <c r="C46" s="66"/>
      <c r="D46" s="66"/>
      <c r="E46" s="66"/>
    </row>
    <row r="47" spans="1:5" ht="12.75">
      <c r="A47" s="9" t="s">
        <v>132</v>
      </c>
      <c r="B47" s="10"/>
      <c r="C47" s="66">
        <v>0</v>
      </c>
      <c r="D47" s="66"/>
      <c r="E47" s="66">
        <v>3</v>
      </c>
    </row>
    <row r="48" spans="1:5" ht="13.5" thickBot="1">
      <c r="A48" s="9" t="s">
        <v>18</v>
      </c>
      <c r="B48" s="10"/>
      <c r="C48" s="68">
        <v>0</v>
      </c>
      <c r="D48" s="66"/>
      <c r="E48" s="68">
        <v>2</v>
      </c>
    </row>
    <row r="49" spans="1:5" ht="13.5" thickBot="1">
      <c r="A49" s="16" t="s">
        <v>68</v>
      </c>
      <c r="B49" s="10"/>
      <c r="C49" s="70">
        <f>SUM(C43:C48)</f>
        <v>0</v>
      </c>
      <c r="D49" s="70"/>
      <c r="E49" s="70">
        <f>SUM(E43:E48)</f>
        <v>25</v>
      </c>
    </row>
    <row r="50" spans="1:5" s="34" customFormat="1" ht="13.5" thickBot="1">
      <c r="A50" s="35" t="s">
        <v>69</v>
      </c>
      <c r="B50" s="32"/>
      <c r="C50" s="76">
        <f>C31+C41+C49</f>
        <v>414</v>
      </c>
      <c r="D50" s="77"/>
      <c r="E50" s="76">
        <f>E31+E41+E49</f>
        <v>419</v>
      </c>
    </row>
    <row r="51" spans="1:5" ht="13.5" thickTop="1">
      <c r="A51" s="3"/>
      <c r="B51" s="3"/>
      <c r="C51" s="3"/>
      <c r="D51" s="3"/>
      <c r="E51" s="3"/>
    </row>
    <row r="52" spans="1:5" ht="12.75">
      <c r="A52" s="8" t="s">
        <v>134</v>
      </c>
      <c r="B52" s="8"/>
      <c r="C52" s="8"/>
      <c r="D52" s="3"/>
      <c r="E52" s="3"/>
    </row>
    <row r="53" spans="1:5" ht="12.75">
      <c r="A53" s="8" t="s">
        <v>70</v>
      </c>
      <c r="B53" s="8"/>
      <c r="C53" s="3"/>
      <c r="D53" s="8"/>
      <c r="E53" s="3"/>
    </row>
    <row r="54" spans="1:5" ht="12.75">
      <c r="A54" s="3"/>
      <c r="B54" s="3"/>
      <c r="C54" s="3"/>
      <c r="D54" s="8"/>
      <c r="E54" s="3"/>
    </row>
    <row r="56" spans="1:5" ht="12.75">
      <c r="A56" s="8" t="s">
        <v>71</v>
      </c>
      <c r="B56" s="8"/>
      <c r="C56" s="8"/>
      <c r="D56" s="3"/>
      <c r="E56" s="3"/>
    </row>
    <row r="57" spans="1:5" ht="12.75">
      <c r="A57" s="8"/>
      <c r="B57" s="8"/>
      <c r="C57" s="8"/>
      <c r="D57" s="3"/>
      <c r="E57" s="3"/>
    </row>
    <row r="58" spans="1:5" ht="12.75">
      <c r="A58" s="8" t="s">
        <v>143</v>
      </c>
      <c r="B58" s="8"/>
      <c r="C58" s="8"/>
      <c r="D58" s="3"/>
      <c r="E58" s="3"/>
    </row>
  </sheetData>
  <sheetProtection/>
  <mergeCells count="1">
    <mergeCell ref="A1:E1"/>
  </mergeCells>
  <printOptions/>
  <pageMargins left="0.75" right="0.49" top="0.49" bottom="0.41" header="0.24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8">
      <selection activeCell="B16" sqref="B16"/>
    </sheetView>
  </sheetViews>
  <sheetFormatPr defaultColWidth="9.140625" defaultRowHeight="12.75"/>
  <cols>
    <col min="1" max="1" width="48.421875" style="0" customWidth="1"/>
    <col min="2" max="2" width="9.28125" style="0" bestFit="1" customWidth="1"/>
    <col min="3" max="3" width="12.7109375" style="102" customWidth="1"/>
    <col min="4" max="4" width="9.7109375" style="63" customWidth="1"/>
    <col min="5" max="5" width="12.7109375" style="0" customWidth="1"/>
  </cols>
  <sheetData>
    <row r="1" spans="1:5" ht="12.75">
      <c r="A1" s="163" t="s">
        <v>20</v>
      </c>
      <c r="B1" s="163"/>
      <c r="C1" s="163"/>
      <c r="D1" s="163"/>
      <c r="E1" s="163"/>
    </row>
    <row r="2" spans="1:5" ht="12.75">
      <c r="A2" s="163" t="s">
        <v>144</v>
      </c>
      <c r="B2" s="163"/>
      <c r="C2" s="163"/>
      <c r="D2" s="163"/>
      <c r="E2" s="163"/>
    </row>
    <row r="3" spans="1:5" ht="15">
      <c r="A3" s="17"/>
      <c r="B3" s="17"/>
      <c r="C3" s="89"/>
      <c r="D3" s="80"/>
      <c r="E3" s="17"/>
    </row>
    <row r="4" spans="1:5" ht="12.75">
      <c r="A4" s="3"/>
      <c r="B4" s="3"/>
      <c r="C4" s="90"/>
      <c r="D4" s="81"/>
      <c r="E4" s="3"/>
    </row>
    <row r="5" spans="1:5" ht="25.5">
      <c r="A5" s="8"/>
      <c r="B5" s="6" t="s">
        <v>46</v>
      </c>
      <c r="C5" s="91" t="s">
        <v>141</v>
      </c>
      <c r="D5" s="82"/>
      <c r="E5" s="6" t="s">
        <v>142</v>
      </c>
    </row>
    <row r="6" spans="1:5" ht="12.75">
      <c r="A6" s="3"/>
      <c r="B6" s="3"/>
      <c r="C6" s="92"/>
      <c r="D6" s="83"/>
      <c r="E6" s="7"/>
    </row>
    <row r="7" spans="1:5" ht="12.75">
      <c r="A7" s="3" t="s">
        <v>21</v>
      </c>
      <c r="B7" s="10"/>
      <c r="C7" s="93"/>
      <c r="D7" s="69"/>
      <c r="E7" s="66"/>
    </row>
    <row r="8" spans="1:5" ht="12.75">
      <c r="A8" s="3" t="s">
        <v>72</v>
      </c>
      <c r="B8" s="10"/>
      <c r="C8" s="93">
        <v>25</v>
      </c>
      <c r="D8" s="69"/>
      <c r="E8" s="66">
        <v>6</v>
      </c>
    </row>
    <row r="9" spans="1:5" ht="26.25" customHeight="1" thickBot="1">
      <c r="A9" s="85" t="s">
        <v>126</v>
      </c>
      <c r="B9" s="10"/>
      <c r="C9" s="97"/>
      <c r="D9" s="69"/>
      <c r="E9" s="86"/>
    </row>
    <row r="10" spans="1:5" ht="12.75">
      <c r="A10" s="8" t="s">
        <v>73</v>
      </c>
      <c r="B10" s="1"/>
      <c r="C10" s="98">
        <f>SUM(C7:C9)</f>
        <v>25</v>
      </c>
      <c r="D10" s="103"/>
      <c r="E10" s="98">
        <f>SUM(E7:E9)</f>
        <v>6</v>
      </c>
    </row>
    <row r="11" spans="1:5" ht="12.75">
      <c r="A11" s="3"/>
      <c r="B11" s="10"/>
      <c r="C11" s="99"/>
      <c r="D11" s="84"/>
      <c r="E11" s="67"/>
    </row>
    <row r="12" spans="1:5" ht="12.75">
      <c r="A12" s="3" t="s">
        <v>22</v>
      </c>
      <c r="B12" s="10"/>
      <c r="C12" s="93"/>
      <c r="D12" s="69"/>
      <c r="E12" s="66"/>
    </row>
    <row r="13" spans="1:5" ht="12.75">
      <c r="A13" s="3" t="s">
        <v>74</v>
      </c>
      <c r="B13" s="10"/>
      <c r="C13" s="93"/>
      <c r="D13" s="69"/>
      <c r="E13" s="66"/>
    </row>
    <row r="14" spans="1:5" ht="12.75">
      <c r="A14" s="3" t="s">
        <v>75</v>
      </c>
      <c r="B14" s="10"/>
      <c r="C14" s="93"/>
      <c r="D14" s="69"/>
      <c r="E14" s="66"/>
    </row>
    <row r="15" spans="1:5" ht="13.5" thickBot="1">
      <c r="A15" s="3" t="s">
        <v>76</v>
      </c>
      <c r="B15" s="10"/>
      <c r="C15" s="100"/>
      <c r="D15" s="69"/>
      <c r="E15" s="68"/>
    </row>
    <row r="16" spans="1:5" s="8" customFormat="1" ht="25.5">
      <c r="A16" s="12" t="s">
        <v>77</v>
      </c>
      <c r="B16" s="1"/>
      <c r="C16" s="98">
        <f>SUM(C12:C15)</f>
        <v>0</v>
      </c>
      <c r="D16" s="103"/>
      <c r="E16" s="98">
        <f>SUM(E12:E15)</f>
        <v>0</v>
      </c>
    </row>
    <row r="17" spans="1:5" s="8" customFormat="1" ht="12.75">
      <c r="A17" s="3" t="s">
        <v>78</v>
      </c>
      <c r="B17" s="1"/>
      <c r="C17" s="93">
        <v>2</v>
      </c>
      <c r="D17" s="69"/>
      <c r="E17" s="66">
        <v>1</v>
      </c>
    </row>
    <row r="18" spans="1:5" s="8" customFormat="1" ht="12.75">
      <c r="A18" s="3" t="s">
        <v>79</v>
      </c>
      <c r="B18" s="1"/>
      <c r="C18" s="93">
        <v>0</v>
      </c>
      <c r="D18" s="69"/>
      <c r="E18" s="66">
        <v>1</v>
      </c>
    </row>
    <row r="19" spans="1:5" s="8" customFormat="1" ht="12.75">
      <c r="A19" s="3" t="s">
        <v>80</v>
      </c>
      <c r="B19" s="1"/>
      <c r="C19" s="101"/>
      <c r="D19" s="74"/>
      <c r="E19" s="70"/>
    </row>
    <row r="20" spans="1:5" ht="13.5" thickBot="1">
      <c r="A20" s="3" t="s">
        <v>81</v>
      </c>
      <c r="B20" s="10"/>
      <c r="C20" s="100"/>
      <c r="D20" s="69"/>
      <c r="E20" s="68"/>
    </row>
    <row r="21" spans="1:5" s="8" customFormat="1" ht="12.75">
      <c r="A21" s="8" t="s">
        <v>82</v>
      </c>
      <c r="B21" s="1"/>
      <c r="C21" s="98">
        <f>SUM(C17:C20)</f>
        <v>2</v>
      </c>
      <c r="D21" s="103"/>
      <c r="E21" s="98">
        <f>SUM(E17:E20)</f>
        <v>2</v>
      </c>
    </row>
    <row r="22" spans="1:5" ht="12.75">
      <c r="A22" s="3" t="s">
        <v>133</v>
      </c>
      <c r="B22" s="10"/>
      <c r="C22" s="93">
        <v>3</v>
      </c>
      <c r="D22" s="69"/>
      <c r="E22" s="66">
        <v>0</v>
      </c>
    </row>
    <row r="23" spans="1:5" ht="12.75">
      <c r="A23" s="3" t="s">
        <v>128</v>
      </c>
      <c r="B23" s="10"/>
      <c r="C23" s="88"/>
      <c r="D23" s="69"/>
      <c r="E23" s="60"/>
    </row>
    <row r="24" spans="1:5" ht="12.75">
      <c r="A24" s="3" t="s">
        <v>127</v>
      </c>
      <c r="B24" s="10"/>
      <c r="C24" s="88"/>
      <c r="D24" s="87"/>
      <c r="E24" s="88"/>
    </row>
    <row r="25" spans="1:5" ht="13.5" thickBot="1">
      <c r="A25" s="3" t="s">
        <v>83</v>
      </c>
      <c r="B25" s="10"/>
      <c r="C25" s="100"/>
      <c r="D25" s="69"/>
      <c r="E25" s="68"/>
    </row>
    <row r="26" spans="1:5" s="8" customFormat="1" ht="12.75">
      <c r="A26" s="8" t="s">
        <v>23</v>
      </c>
      <c r="B26" s="1"/>
      <c r="C26" s="103">
        <f>SUM(C22:C25)</f>
        <v>3</v>
      </c>
      <c r="D26" s="103"/>
      <c r="E26" s="103">
        <f>SUM(E22:E25)</f>
        <v>0</v>
      </c>
    </row>
    <row r="27" spans="1:5" ht="13.5" thickBot="1">
      <c r="A27" s="8" t="s">
        <v>24</v>
      </c>
      <c r="B27" s="1"/>
      <c r="C27" s="104">
        <f>C16+C21+C26</f>
        <v>5</v>
      </c>
      <c r="D27" s="103"/>
      <c r="E27" s="104">
        <f>E16+E21+E26</f>
        <v>2</v>
      </c>
    </row>
    <row r="28" spans="1:5" ht="13.5" thickBot="1">
      <c r="A28" s="8" t="s">
        <v>84</v>
      </c>
      <c r="B28" s="10"/>
      <c r="C28" s="104">
        <f>C10-C27</f>
        <v>20</v>
      </c>
      <c r="D28" s="103"/>
      <c r="E28" s="104">
        <f>E10-E27</f>
        <v>4</v>
      </c>
    </row>
    <row r="29" spans="1:5" ht="13.5" thickBot="1">
      <c r="A29" s="3" t="s">
        <v>85</v>
      </c>
      <c r="B29" s="10"/>
      <c r="C29" s="100"/>
      <c r="D29" s="69"/>
      <c r="E29" s="68"/>
    </row>
    <row r="30" spans="1:5" ht="12.75">
      <c r="A30" s="8" t="s">
        <v>86</v>
      </c>
      <c r="B30" s="10"/>
      <c r="C30" s="98">
        <f>C28-C29</f>
        <v>20</v>
      </c>
      <c r="D30" s="103"/>
      <c r="E30" s="98">
        <f>E28-E29</f>
        <v>4</v>
      </c>
    </row>
    <row r="31" spans="1:5" ht="12.75">
      <c r="A31" s="3" t="s">
        <v>87</v>
      </c>
      <c r="B31" s="10"/>
      <c r="C31" s="93"/>
      <c r="D31" s="74"/>
      <c r="E31" s="66"/>
    </row>
    <row r="32" spans="1:5" ht="12.75">
      <c r="A32" s="3" t="s">
        <v>88</v>
      </c>
      <c r="B32" s="10"/>
      <c r="C32" s="109"/>
      <c r="D32" s="108"/>
      <c r="E32" s="110"/>
    </row>
    <row r="33" spans="1:5" ht="12.75">
      <c r="A33" s="3" t="s">
        <v>89</v>
      </c>
      <c r="B33" s="10"/>
      <c r="C33" s="109"/>
      <c r="D33" s="108"/>
      <c r="E33" s="111"/>
    </row>
    <row r="34" spans="1:5" ht="13.5" thickBot="1">
      <c r="A34" s="3" t="s">
        <v>129</v>
      </c>
      <c r="B34" s="10"/>
      <c r="C34" s="97"/>
      <c r="D34" s="108"/>
      <c r="E34" s="86"/>
    </row>
    <row r="35" spans="1:5" s="8" customFormat="1" ht="12.75">
      <c r="A35" s="8" t="s">
        <v>90</v>
      </c>
      <c r="B35" s="1"/>
      <c r="C35" s="94">
        <f>SUM(C31:C34)</f>
        <v>0</v>
      </c>
      <c r="D35" s="94"/>
      <c r="E35" s="94">
        <f>SUM(E31:E34)</f>
        <v>0</v>
      </c>
    </row>
    <row r="36" spans="1:5" s="36" customFormat="1" ht="13.5" thickBot="1">
      <c r="A36" s="61" t="s">
        <v>91</v>
      </c>
      <c r="B36" s="62"/>
      <c r="C36" s="105">
        <f>C30+C35</f>
        <v>20</v>
      </c>
      <c r="D36" s="103"/>
      <c r="E36" s="105">
        <f>E30+E35</f>
        <v>4</v>
      </c>
    </row>
    <row r="37" spans="1:5" s="3" customFormat="1" ht="13.5" thickTop="1">
      <c r="A37" s="3" t="s">
        <v>92</v>
      </c>
      <c r="B37" s="10"/>
      <c r="C37" s="93"/>
      <c r="D37" s="69"/>
      <c r="E37" s="66"/>
    </row>
    <row r="38" spans="1:5" s="8" customFormat="1" ht="13.5" thickBot="1">
      <c r="A38" s="8" t="s">
        <v>93</v>
      </c>
      <c r="B38" s="1"/>
      <c r="C38" s="98">
        <f>C36-C37</f>
        <v>20</v>
      </c>
      <c r="D38" s="103"/>
      <c r="E38" s="98">
        <f>E36-E37</f>
        <v>4</v>
      </c>
    </row>
    <row r="39" spans="1:5" ht="13.5" thickBot="1">
      <c r="A39" s="8" t="s">
        <v>25</v>
      </c>
      <c r="B39" s="10"/>
      <c r="C39" s="106"/>
      <c r="D39" s="74"/>
      <c r="E39" s="79"/>
    </row>
    <row r="40" spans="1:5" ht="12.75">
      <c r="A40" s="164" t="s">
        <v>26</v>
      </c>
      <c r="B40" s="164"/>
      <c r="C40" s="101"/>
      <c r="D40" s="74"/>
      <c r="E40" s="70"/>
    </row>
    <row r="41" spans="1:5" ht="12.75">
      <c r="A41" s="8" t="s">
        <v>27</v>
      </c>
      <c r="B41" s="10"/>
      <c r="C41" s="101"/>
      <c r="D41" s="74"/>
      <c r="E41" s="70"/>
    </row>
    <row r="42" spans="1:5" ht="12.75">
      <c r="A42" s="8"/>
      <c r="B42" s="10"/>
      <c r="C42" s="101"/>
      <c r="D42" s="74"/>
      <c r="E42" s="70"/>
    </row>
    <row r="43" spans="1:5" ht="12.75">
      <c r="A43" s="8" t="s">
        <v>94</v>
      </c>
      <c r="C43" s="95">
        <f>C38-C39-C40</f>
        <v>20</v>
      </c>
      <c r="D43" s="96"/>
      <c r="E43" s="95">
        <f>E38-E39-E40</f>
        <v>4</v>
      </c>
    </row>
    <row r="45" spans="1:6" ht="12.75">
      <c r="A45" s="8" t="str">
        <f>BALANS!A52</f>
        <v>Управител:Емил Топалов</v>
      </c>
      <c r="B45" s="8"/>
      <c r="C45" s="107"/>
      <c r="D45" s="64"/>
      <c r="E45" s="3"/>
      <c r="F45" s="3"/>
    </row>
    <row r="46" spans="1:6" ht="12.75">
      <c r="A46" s="8" t="s">
        <v>70</v>
      </c>
      <c r="B46" s="8"/>
      <c r="C46" s="90"/>
      <c r="D46" s="81"/>
      <c r="E46" s="8"/>
      <c r="F46" s="3"/>
    </row>
    <row r="47" spans="1:6" ht="12.75">
      <c r="A47" s="3"/>
      <c r="B47" s="3"/>
      <c r="C47" s="90"/>
      <c r="D47" s="81"/>
      <c r="E47" s="8"/>
      <c r="F47" s="3"/>
    </row>
    <row r="49" spans="1:6" ht="12.75">
      <c r="A49" s="8" t="s">
        <v>71</v>
      </c>
      <c r="B49" s="8"/>
      <c r="C49" s="107"/>
      <c r="D49" s="64"/>
      <c r="E49" s="3"/>
      <c r="F49" s="3"/>
    </row>
    <row r="51" ht="12.75">
      <c r="A51" s="8" t="str">
        <f>BALANS!A58</f>
        <v>Дата: 18.01.2015г.</v>
      </c>
    </row>
  </sheetData>
  <sheetProtection/>
  <mergeCells count="3">
    <mergeCell ref="A1:E1"/>
    <mergeCell ref="A2:E2"/>
    <mergeCell ref="A40:B40"/>
  </mergeCells>
  <printOptions/>
  <pageMargins left="0.69" right="0.31" top="0.76" bottom="0.61" header="0.5" footer="0.2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41.140625" style="0" customWidth="1"/>
    <col min="2" max="2" width="12.8515625" style="0" customWidth="1"/>
    <col min="3" max="3" width="14.421875" style="0" customWidth="1"/>
    <col min="4" max="4" width="14.7109375" style="0" customWidth="1"/>
    <col min="5" max="5" width="15.57421875" style="0" customWidth="1"/>
    <col min="6" max="6" width="13.421875" style="0" customWidth="1"/>
    <col min="7" max="7" width="12.140625" style="0" customWidth="1"/>
  </cols>
  <sheetData>
    <row r="1" spans="1:7" s="60" customFormat="1" ht="15">
      <c r="A1" s="165" t="s">
        <v>108</v>
      </c>
      <c r="B1" s="165"/>
      <c r="C1" s="165"/>
      <c r="D1" s="165"/>
      <c r="E1" s="165"/>
      <c r="F1" s="165"/>
      <c r="G1" s="165"/>
    </row>
    <row r="2" spans="1:7" ht="15">
      <c r="A2" s="165" t="s">
        <v>145</v>
      </c>
      <c r="B2" s="165"/>
      <c r="C2" s="165"/>
      <c r="D2" s="165"/>
      <c r="E2" s="165"/>
      <c r="F2" s="165"/>
      <c r="G2" s="165"/>
    </row>
    <row r="3" spans="1:7" s="63" customFormat="1" ht="13.5" thickBot="1">
      <c r="A3" s="81"/>
      <c r="B3" s="81"/>
      <c r="C3" s="81"/>
      <c r="D3" s="81"/>
      <c r="E3" s="81"/>
      <c r="F3" s="81"/>
      <c r="G3" s="81"/>
    </row>
    <row r="4" spans="1:7" s="63" customFormat="1" ht="12.75">
      <c r="A4" s="123" t="s">
        <v>39</v>
      </c>
      <c r="B4" s="124" t="s">
        <v>46</v>
      </c>
      <c r="C4" s="127" t="s">
        <v>40</v>
      </c>
      <c r="D4" s="127" t="s">
        <v>109</v>
      </c>
      <c r="E4" s="127" t="s">
        <v>111</v>
      </c>
      <c r="F4" s="127" t="s">
        <v>115</v>
      </c>
      <c r="G4" s="128" t="s">
        <v>41</v>
      </c>
    </row>
    <row r="5" spans="1:7" ht="12.75">
      <c r="A5" s="121"/>
      <c r="B5" s="125"/>
      <c r="C5" s="129" t="s">
        <v>42</v>
      </c>
      <c r="D5" s="129" t="s">
        <v>110</v>
      </c>
      <c r="E5" s="129" t="s">
        <v>43</v>
      </c>
      <c r="F5" s="129" t="s">
        <v>116</v>
      </c>
      <c r="G5" s="130"/>
    </row>
    <row r="6" spans="1:7" ht="12.75">
      <c r="A6" s="121"/>
      <c r="B6" s="125"/>
      <c r="C6" s="131"/>
      <c r="D6" s="131"/>
      <c r="E6" s="129"/>
      <c r="F6" s="129" t="s">
        <v>44</v>
      </c>
      <c r="G6" s="130"/>
    </row>
    <row r="7" spans="1:7" s="63" customFormat="1" ht="13.5" thickBot="1">
      <c r="A7" s="121"/>
      <c r="B7" s="126"/>
      <c r="C7" s="132" t="s">
        <v>114</v>
      </c>
      <c r="D7" s="112" t="s">
        <v>112</v>
      </c>
      <c r="E7" s="112" t="s">
        <v>113</v>
      </c>
      <c r="F7" s="112" t="s">
        <v>113</v>
      </c>
      <c r="G7" s="113" t="s">
        <v>114</v>
      </c>
    </row>
    <row r="8" spans="1:7" s="59" customFormat="1" ht="12.75">
      <c r="A8" s="122" t="s">
        <v>135</v>
      </c>
      <c r="B8" s="114"/>
      <c r="C8" s="115">
        <v>249</v>
      </c>
      <c r="D8" s="115">
        <v>28</v>
      </c>
      <c r="E8" s="115">
        <v>115</v>
      </c>
      <c r="F8" s="115">
        <v>2</v>
      </c>
      <c r="G8" s="116">
        <f>SUM(C8:F8)</f>
        <v>394</v>
      </c>
    </row>
    <row r="9" spans="1:7" s="63" customFormat="1" ht="18" customHeight="1" thickBot="1">
      <c r="A9" s="133" t="s">
        <v>117</v>
      </c>
      <c r="B9" s="134"/>
      <c r="C9" s="135"/>
      <c r="D9" s="135"/>
      <c r="E9" s="135"/>
      <c r="F9" s="135"/>
      <c r="G9" s="136">
        <f aca="true" t="shared" si="0" ref="G9:G22">SUM(C9:F9)</f>
        <v>0</v>
      </c>
    </row>
    <row r="10" spans="1:7" s="64" customFormat="1" ht="13.5" thickBot="1">
      <c r="A10" s="141" t="s">
        <v>118</v>
      </c>
      <c r="B10" s="142"/>
      <c r="C10" s="143"/>
      <c r="D10" s="143"/>
      <c r="E10" s="143"/>
      <c r="F10" s="143">
        <v>2</v>
      </c>
      <c r="G10" s="144">
        <f t="shared" si="0"/>
        <v>2</v>
      </c>
    </row>
    <row r="11" spans="1:7" s="65" customFormat="1" ht="12.75">
      <c r="A11" s="137" t="s">
        <v>45</v>
      </c>
      <c r="B11" s="138"/>
      <c r="C11" s="139">
        <v>249</v>
      </c>
      <c r="D11" s="139">
        <v>28</v>
      </c>
      <c r="E11" s="139">
        <v>115</v>
      </c>
      <c r="F11" s="139">
        <v>20</v>
      </c>
      <c r="G11" s="140">
        <f t="shared" si="0"/>
        <v>412</v>
      </c>
    </row>
    <row r="12" spans="1:7" s="65" customFormat="1" ht="12.75">
      <c r="A12" s="117" t="s">
        <v>119</v>
      </c>
      <c r="B12" s="118"/>
      <c r="C12" s="119"/>
      <c r="D12" s="119"/>
      <c r="E12" s="119">
        <v>0</v>
      </c>
      <c r="F12" s="119">
        <v>0</v>
      </c>
      <c r="G12" s="120">
        <f t="shared" si="0"/>
        <v>0</v>
      </c>
    </row>
    <row r="13" spans="1:7" s="63" customFormat="1" ht="12.75">
      <c r="A13" s="117" t="s">
        <v>120</v>
      </c>
      <c r="B13" s="118"/>
      <c r="C13" s="119"/>
      <c r="D13" s="119"/>
      <c r="E13" s="119"/>
      <c r="F13" s="119"/>
      <c r="G13" s="120">
        <f t="shared" si="0"/>
        <v>0</v>
      </c>
    </row>
    <row r="14" spans="1:7" s="63" customFormat="1" ht="13.5" thickBot="1">
      <c r="A14" s="133" t="s">
        <v>130</v>
      </c>
      <c r="B14" s="134"/>
      <c r="C14" s="135"/>
      <c r="D14" s="135"/>
      <c r="E14" s="135"/>
      <c r="F14" s="135">
        <v>0</v>
      </c>
      <c r="G14" s="136"/>
    </row>
    <row r="15" spans="1:7" s="59" customFormat="1" ht="18" customHeight="1" thickBot="1">
      <c r="A15" s="141" t="s">
        <v>138</v>
      </c>
      <c r="B15" s="142"/>
      <c r="C15" s="143">
        <v>249</v>
      </c>
      <c r="D15" s="143">
        <v>28</v>
      </c>
      <c r="E15" s="143">
        <f>SUM(E11:E14)+E10</f>
        <v>115</v>
      </c>
      <c r="F15" s="143">
        <f>SUM(F11:F14)+F10</f>
        <v>22</v>
      </c>
      <c r="G15" s="144">
        <f>SUM(C15:F15)</f>
        <v>414</v>
      </c>
    </row>
    <row r="16" spans="1:7" s="65" customFormat="1" ht="12.75">
      <c r="A16" s="137" t="s">
        <v>45</v>
      </c>
      <c r="B16" s="138"/>
      <c r="C16" s="139"/>
      <c r="D16" s="139"/>
      <c r="E16" s="139"/>
      <c r="F16" s="139"/>
      <c r="G16" s="140">
        <f t="shared" si="0"/>
        <v>0</v>
      </c>
    </row>
    <row r="17" spans="1:7" s="65" customFormat="1" ht="12.75">
      <c r="A17" s="117" t="s">
        <v>119</v>
      </c>
      <c r="B17" s="118"/>
      <c r="C17" s="119"/>
      <c r="D17" s="119"/>
      <c r="E17" s="119">
        <v>2</v>
      </c>
      <c r="F17" s="119">
        <v>-2</v>
      </c>
      <c r="G17" s="120">
        <f t="shared" si="0"/>
        <v>0</v>
      </c>
    </row>
    <row r="18" spans="1:7" s="65" customFormat="1" ht="12.75">
      <c r="A18" s="117" t="s">
        <v>121</v>
      </c>
      <c r="B18" s="118"/>
      <c r="C18" s="119"/>
      <c r="D18" s="119"/>
      <c r="E18" s="119"/>
      <c r="F18" s="119"/>
      <c r="G18" s="120">
        <f t="shared" si="0"/>
        <v>0</v>
      </c>
    </row>
    <row r="19" spans="1:7" s="65" customFormat="1" ht="12.75">
      <c r="A19" s="117" t="s">
        <v>122</v>
      </c>
      <c r="B19" s="118"/>
      <c r="C19" s="119"/>
      <c r="D19" s="119"/>
      <c r="E19" s="119"/>
      <c r="F19" s="119"/>
      <c r="G19" s="120">
        <f t="shared" si="0"/>
        <v>0</v>
      </c>
    </row>
    <row r="20" spans="1:7" s="63" customFormat="1" ht="12.75">
      <c r="A20" s="117" t="s">
        <v>120</v>
      </c>
      <c r="B20" s="118"/>
      <c r="C20" s="119"/>
      <c r="D20" s="119"/>
      <c r="E20" s="119"/>
      <c r="F20" s="119"/>
      <c r="G20" s="120">
        <f t="shared" si="0"/>
        <v>0</v>
      </c>
    </row>
    <row r="21" spans="1:7" s="63" customFormat="1" ht="13.5" thickBot="1">
      <c r="A21" s="133" t="s">
        <v>130</v>
      </c>
      <c r="B21" s="134"/>
      <c r="C21" s="135"/>
      <c r="D21" s="135"/>
      <c r="E21" s="135"/>
      <c r="F21" s="135"/>
      <c r="G21" s="136">
        <v>0</v>
      </c>
    </row>
    <row r="22" spans="1:7" s="59" customFormat="1" ht="13.5" thickBot="1">
      <c r="A22" s="141" t="s">
        <v>139</v>
      </c>
      <c r="B22" s="142"/>
      <c r="C22" s="143">
        <f>SUM(C16:C20)+C15</f>
        <v>249</v>
      </c>
      <c r="D22" s="143">
        <v>28</v>
      </c>
      <c r="E22" s="143">
        <f>SUM(E16:E21)+E15</f>
        <v>117</v>
      </c>
      <c r="F22" s="143">
        <v>20</v>
      </c>
      <c r="G22" s="144">
        <f t="shared" si="0"/>
        <v>414</v>
      </c>
    </row>
    <row r="25" spans="1:5" ht="12.75">
      <c r="A25" s="8" t="str">
        <f>BALANS!A52</f>
        <v>Управител:Емил Топалов</v>
      </c>
      <c r="B25" s="8"/>
      <c r="C25" s="8"/>
      <c r="D25" s="3"/>
      <c r="E25" s="3"/>
    </row>
    <row r="26" spans="1:5" ht="12.75">
      <c r="A26" s="8" t="s">
        <v>123</v>
      </c>
      <c r="B26" s="8"/>
      <c r="C26" s="3"/>
      <c r="D26" s="8"/>
      <c r="E26" s="3"/>
    </row>
    <row r="27" spans="1:5" ht="12.75">
      <c r="A27" s="3"/>
      <c r="B27" s="3"/>
      <c r="C27" s="3"/>
      <c r="D27" s="8"/>
      <c r="E27" s="3"/>
    </row>
    <row r="29" spans="1:5" ht="12.75">
      <c r="A29" s="8" t="s">
        <v>71</v>
      </c>
      <c r="B29" s="8"/>
      <c r="C29" s="8"/>
      <c r="D29" s="3"/>
      <c r="E29" s="3"/>
    </row>
    <row r="31" ht="12.75">
      <c r="A31" s="8" t="str">
        <f>BALANS!A58</f>
        <v>Дата: 18.01.2015г.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70.57421875" style="0" customWidth="1"/>
    <col min="2" max="2" width="8.421875" style="0" customWidth="1"/>
    <col min="3" max="4" width="10.140625" style="151" bestFit="1" customWidth="1"/>
  </cols>
  <sheetData>
    <row r="1" spans="1:4" ht="15.75">
      <c r="A1" s="166"/>
      <c r="B1" s="166"/>
      <c r="C1" s="166"/>
      <c r="D1" s="166"/>
    </row>
    <row r="2" spans="1:4" ht="18.75">
      <c r="A2" s="167" t="s">
        <v>28</v>
      </c>
      <c r="B2" s="167"/>
      <c r="C2" s="167"/>
      <c r="D2" s="167"/>
    </row>
    <row r="3" spans="1:4" s="43" customFormat="1" ht="15.75">
      <c r="A3" s="168" t="s">
        <v>146</v>
      </c>
      <c r="B3" s="168"/>
      <c r="C3" s="168"/>
      <c r="D3" s="168"/>
    </row>
    <row r="4" spans="1:4" s="59" customFormat="1" ht="16.5" customHeight="1">
      <c r="A4" s="58"/>
      <c r="B4" s="146" t="s">
        <v>46</v>
      </c>
      <c r="C4" s="147">
        <v>42004</v>
      </c>
      <c r="D4" s="147">
        <v>41639</v>
      </c>
    </row>
    <row r="5" spans="1:4" s="52" customFormat="1" ht="12" customHeight="1">
      <c r="A5" s="57"/>
      <c r="B5" s="57"/>
      <c r="C5" s="148" t="s">
        <v>29</v>
      </c>
      <c r="D5" s="148" t="s">
        <v>29</v>
      </c>
    </row>
    <row r="6" spans="1:4" s="52" customFormat="1" ht="17.25" customHeight="1">
      <c r="A6" s="33" t="s">
        <v>30</v>
      </c>
      <c r="B6" s="57"/>
      <c r="C6" s="149"/>
      <c r="D6" s="149"/>
    </row>
    <row r="7" spans="1:4" s="43" customFormat="1" ht="19.5" customHeight="1">
      <c r="A7" s="39" t="s">
        <v>95</v>
      </c>
      <c r="B7" s="40"/>
      <c r="C7" s="153"/>
      <c r="D7" s="153"/>
    </row>
    <row r="8" spans="1:4" ht="15.75">
      <c r="A8" s="18" t="s">
        <v>96</v>
      </c>
      <c r="B8" s="4"/>
      <c r="C8" s="154">
        <v>-3</v>
      </c>
      <c r="D8" s="154">
        <v>0</v>
      </c>
    </row>
    <row r="9" spans="1:4" ht="18" customHeight="1">
      <c r="A9" s="18" t="s">
        <v>97</v>
      </c>
      <c r="B9" s="4"/>
      <c r="C9" s="154">
        <v>-2</v>
      </c>
      <c r="D9" s="154">
        <v>-2</v>
      </c>
    </row>
    <row r="10" spans="1:4" s="43" customFormat="1" ht="22.5" customHeight="1">
      <c r="A10" s="39" t="s">
        <v>31</v>
      </c>
      <c r="B10" s="42"/>
      <c r="C10" s="153"/>
      <c r="D10" s="153"/>
    </row>
    <row r="11" spans="1:4" s="38" customFormat="1" ht="19.5" customHeight="1">
      <c r="A11" s="33" t="s">
        <v>99</v>
      </c>
      <c r="B11" s="37"/>
      <c r="C11" s="155">
        <f>SUM(C7:C10)</f>
        <v>-5</v>
      </c>
      <c r="D11" s="155">
        <f>SUM(D7:D10)</f>
        <v>-2</v>
      </c>
    </row>
    <row r="12" spans="1:4" s="41" customFormat="1" ht="15.75">
      <c r="A12" s="39" t="s">
        <v>98</v>
      </c>
      <c r="B12" s="40"/>
      <c r="C12" s="153"/>
      <c r="D12" s="153"/>
    </row>
    <row r="13" spans="1:4" s="38" customFormat="1" ht="16.5" customHeight="1">
      <c r="A13" s="33" t="s">
        <v>32</v>
      </c>
      <c r="B13" s="37"/>
      <c r="C13" s="155">
        <f>SUM(C11:C12)</f>
        <v>-5</v>
      </c>
      <c r="D13" s="155">
        <f>SUM(D11:D12)</f>
        <v>-2</v>
      </c>
    </row>
    <row r="14" spans="3:4" ht="12.75">
      <c r="C14" s="156"/>
      <c r="D14" s="156"/>
    </row>
    <row r="15" spans="1:4" s="8" customFormat="1" ht="12.75">
      <c r="A15" s="8" t="s">
        <v>33</v>
      </c>
      <c r="C15" s="70"/>
      <c r="D15" s="70"/>
    </row>
    <row r="16" spans="1:4" ht="12.75">
      <c r="A16" t="s">
        <v>100</v>
      </c>
      <c r="C16" s="156"/>
      <c r="D16" s="156"/>
    </row>
    <row r="17" spans="1:4" ht="12.75">
      <c r="A17" t="s">
        <v>102</v>
      </c>
      <c r="C17" s="156"/>
      <c r="D17" s="156"/>
    </row>
    <row r="18" spans="1:4" ht="12.75">
      <c r="A18" t="s">
        <v>101</v>
      </c>
      <c r="C18" s="156"/>
      <c r="D18" s="156"/>
    </row>
    <row r="19" spans="1:4" s="38" customFormat="1" ht="16.5" customHeight="1">
      <c r="A19" s="33" t="s">
        <v>103</v>
      </c>
      <c r="B19" s="37"/>
      <c r="C19" s="155">
        <f>SUM(C16:C18)</f>
        <v>0</v>
      </c>
      <c r="D19" s="155">
        <f>SUM(D16:D18)</f>
        <v>0</v>
      </c>
    </row>
    <row r="20" spans="3:4" ht="12.75">
      <c r="C20" s="156"/>
      <c r="D20" s="156"/>
    </row>
    <row r="21" spans="1:4" s="8" customFormat="1" ht="12.75">
      <c r="A21" s="8" t="s">
        <v>34</v>
      </c>
      <c r="C21" s="70"/>
      <c r="D21" s="70"/>
    </row>
    <row r="22" spans="1:4" ht="15.75">
      <c r="A22" s="145" t="s">
        <v>104</v>
      </c>
      <c r="C22" s="156"/>
      <c r="D22" s="156"/>
    </row>
    <row r="23" spans="1:4" ht="15.75">
      <c r="A23" s="19" t="s">
        <v>35</v>
      </c>
      <c r="B23" s="20"/>
      <c r="C23" s="157">
        <v>2</v>
      </c>
      <c r="D23" s="157">
        <v>2</v>
      </c>
    </row>
    <row r="24" spans="1:4" ht="13.5" customHeight="1">
      <c r="A24" s="19" t="s">
        <v>36</v>
      </c>
      <c r="B24" s="20"/>
      <c r="C24" s="157"/>
      <c r="D24" s="157"/>
    </row>
    <row r="25" spans="1:4" ht="13.5" customHeight="1">
      <c r="A25" s="19" t="s">
        <v>131</v>
      </c>
      <c r="B25" s="20"/>
      <c r="C25" s="157"/>
      <c r="D25" s="157"/>
    </row>
    <row r="26" spans="1:4" ht="15.75">
      <c r="A26" s="19" t="s">
        <v>105</v>
      </c>
      <c r="B26" s="20"/>
      <c r="C26" s="157">
        <v>0</v>
      </c>
      <c r="D26" s="157">
        <v>0</v>
      </c>
    </row>
    <row r="27" spans="1:4" s="43" customFormat="1" ht="15.75">
      <c r="A27" s="39" t="s">
        <v>37</v>
      </c>
      <c r="B27" s="53"/>
      <c r="C27" s="158"/>
      <c r="D27" s="158"/>
    </row>
    <row r="28" spans="1:4" s="52" customFormat="1" ht="16.5" customHeight="1">
      <c r="A28" s="33" t="s">
        <v>106</v>
      </c>
      <c r="B28" s="50"/>
      <c r="C28" s="159">
        <f>SUM(C22:C27)</f>
        <v>2</v>
      </c>
      <c r="D28" s="159">
        <f>SUM(D22:D27)</f>
        <v>2</v>
      </c>
    </row>
    <row r="29" spans="1:4" s="45" customFormat="1" ht="15.75">
      <c r="A29" s="54"/>
      <c r="B29" s="44"/>
      <c r="C29" s="160"/>
      <c r="D29" s="160"/>
    </row>
    <row r="30" spans="1:4" s="48" customFormat="1" ht="20.25" customHeight="1">
      <c r="A30" s="46" t="s">
        <v>38</v>
      </c>
      <c r="B30" s="47"/>
      <c r="C30" s="161">
        <f>C13+C19+C28</f>
        <v>-3</v>
      </c>
      <c r="D30" s="161">
        <f>D13+D19+D28</f>
        <v>0</v>
      </c>
    </row>
    <row r="31" spans="1:4" s="51" customFormat="1" ht="15.75">
      <c r="A31" s="49" t="s">
        <v>137</v>
      </c>
      <c r="B31" s="50"/>
      <c r="C31" s="162">
        <v>87</v>
      </c>
      <c r="D31" s="162">
        <v>34</v>
      </c>
    </row>
    <row r="32" spans="1:4" s="51" customFormat="1" ht="31.5">
      <c r="A32" s="49" t="s">
        <v>107</v>
      </c>
      <c r="B32" s="50"/>
      <c r="C32" s="162"/>
      <c r="D32" s="162"/>
    </row>
    <row r="33" spans="1:4" s="56" customFormat="1" ht="15.75">
      <c r="A33" s="46" t="s">
        <v>136</v>
      </c>
      <c r="B33" s="55"/>
      <c r="C33" s="161">
        <f>C30+C31</f>
        <v>84</v>
      </c>
      <c r="D33" s="161">
        <f>D30+D31</f>
        <v>34</v>
      </c>
    </row>
    <row r="34" spans="1:4" ht="15.75">
      <c r="A34" s="21"/>
      <c r="B34" s="4"/>
      <c r="C34" s="150"/>
      <c r="D34" s="152"/>
    </row>
    <row r="35" spans="1:4" ht="12.75">
      <c r="A35" s="8" t="str">
        <f>BALANS!A52</f>
        <v>Управител:Емил Топалов</v>
      </c>
      <c r="B35" s="8"/>
      <c r="C35" s="8"/>
      <c r="D35" s="3"/>
    </row>
    <row r="36" spans="1:4" ht="12.75">
      <c r="A36" s="8" t="s">
        <v>124</v>
      </c>
      <c r="B36" s="8"/>
      <c r="C36" s="3"/>
      <c r="D36" s="8"/>
    </row>
    <row r="37" spans="1:4" ht="12.75">
      <c r="A37" s="3"/>
      <c r="B37" s="3"/>
      <c r="C37" s="3"/>
      <c r="D37" s="8"/>
    </row>
    <row r="39" spans="1:4" ht="12.75">
      <c r="A39" s="8" t="s">
        <v>71</v>
      </c>
      <c r="B39" s="8"/>
      <c r="C39" s="8"/>
      <c r="D39" s="3"/>
    </row>
    <row r="41" ht="12.75">
      <c r="A41" s="8" t="str">
        <f>BALANS!A58</f>
        <v>Дата: 18.01.2015г.</v>
      </c>
    </row>
  </sheetData>
  <sheetProtection/>
  <mergeCells count="3">
    <mergeCell ref="A1:D1"/>
    <mergeCell ref="A2:D2"/>
    <mergeCell ref="A3:D3"/>
  </mergeCells>
  <printOptions/>
  <pageMargins left="0.38" right="0.24" top="1.3" bottom="1.2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CrashNet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pcV</dc:creator>
  <cp:keywords/>
  <dc:description/>
  <cp:lastModifiedBy>Tanja</cp:lastModifiedBy>
  <cp:lastPrinted>2014-07-26T13:13:20Z</cp:lastPrinted>
  <dcterms:created xsi:type="dcterms:W3CDTF">2011-02-09T08:38:03Z</dcterms:created>
  <dcterms:modified xsi:type="dcterms:W3CDTF">2015-03-28T10:02:24Z</dcterms:modified>
  <cp:category/>
  <cp:version/>
  <cp:contentType/>
  <cp:contentStatus/>
</cp:coreProperties>
</file>