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<sst xmlns="http://schemas.openxmlformats.org/spreadsheetml/2006/main" count="87" uniqueCount="80">
  <si>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</si>
  <si>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</si>
  <si>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</si>
  <si>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</si>
  <si>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</si>
  <si>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</si>
  <si>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</si>
  <si>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</si>
  <si>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</si>
  <si>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</si>
  <si>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</si>
  <si>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</si>
  <si>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</si>
  <si>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</si>
  <si>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</si>
  <si>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</si>
  <si>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</si>
  <si>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</si>
  <si>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</si>
  <si>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</si>
  <si>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</si>
  <si>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</si>
  <si>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</si>
  <si>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</si>
  <si>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</si>
  <si>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</si>
  <si>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</si>
  <si>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</si>
  <si>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</si>
  <si>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</si>
  <si>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</si>
  <si>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</si>
  <si>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</si>
  <si>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</si>
  <si>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</si>
  <si>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</si>
  <si>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</si>
  <si>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</si>
  <si>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</si>
  <si>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</si>
  <si>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</si>
  <si>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</si>
  <si>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</si>
  <si>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</si>
  <si>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</si>
  <si>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</si>
  <si>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</si>
  <si>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</si>
  <si>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</si>
  <si>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</si>
  <si>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</si>
  <si>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</si>
  <si>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</si>
  <si>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</si>
  <si>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</si>
  <si>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</si>
  <si>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</si>
  <si>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</si>
  <si>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</si>
  <si>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</si>
  <si>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</si>
  <si>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</si>
  <si>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</si>
  <si>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</si>
  <si>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</si>
  <si>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</si>
  <si>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</si>
  <si>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</si>
  <si>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</si>
  <si>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</si>
  <si>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</si>
  <si>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</si>
  <si>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</si>
  <si>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</si>
  <si>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</si>
  <si>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</si>
  <si>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</si>
  <si>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Дата: 09.06.2017</t>
  </si>
  <si>
    <t xml:space="preserve">        Катрин Божичкова</t>
  </si>
  <si>
    <t>Отчетен период: към 31.05.2017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</si>
</sst>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5" t="s">
        <v>0</v>
      </c>
      <c r="F1" s="35"/>
    </row>
    <row r="2" spans="1:6" ht="12">
      <c r="A2" s="2"/>
      <c r="B2" s="3"/>
      <c r="C2" s="37" t="s">
        <v>1</v>
      </c>
      <c r="D2" s="37"/>
      <c r="E2" s="5"/>
      <c r="F2" s="5"/>
    </row>
    <row r="3" spans="1:6" ht="15" customHeight="1">
      <c r="A3" s="4" t="s">
        <v>76</v>
      </c>
      <c r="B3" s="6"/>
      <c r="C3" s="2"/>
      <c r="D3" s="2"/>
      <c r="E3" s="36" t="s">
        <v>2</v>
      </c>
      <c r="F3" s="36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1473290</v>
      </c>
      <c r="F8" s="16">
        <v>1446990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f>150313+37628</f>
        <v>187941</v>
      </c>
      <c r="F10" s="16">
        <v>172551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187941</v>
      </c>
      <c r="F13" s="16">
        <v>172551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680595</v>
      </c>
      <c r="F16" s="16">
        <v>602652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f>31993+1051+14502+86214-5502-19896-81136-849</f>
        <v>26377</v>
      </c>
      <c r="F18" s="16">
        <v>77943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393785+383</f>
        <v>394168</v>
      </c>
      <c r="C19" s="16">
        <v>344723</v>
      </c>
      <c r="D19" s="18" t="s">
        <v>36</v>
      </c>
      <c r="E19" s="27">
        <f>E16+E17+E18</f>
        <v>706972</v>
      </c>
      <c r="F19" s="16">
        <f>SUM(F16:F18)</f>
        <v>680595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387863</v>
      </c>
      <c r="C20" s="16">
        <v>384427</v>
      </c>
      <c r="D20" s="19" t="s">
        <v>38</v>
      </c>
      <c r="E20" s="27">
        <f>E19+E13+E8</f>
        <v>2368203</v>
      </c>
      <c r="F20" s="16">
        <v>2300136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782031</v>
      </c>
      <c r="C22" s="16">
        <v>729150</v>
      </c>
      <c r="D22" s="13"/>
      <c r="E22" s="27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27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1512807</v>
      </c>
      <c r="C24" s="16">
        <v>1553383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1032</v>
      </c>
      <c r="F25" s="16">
        <v>1662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f>924-535</f>
        <v>389</v>
      </c>
      <c r="F26" s="16">
        <v>471</v>
      </c>
    </row>
    <row r="27" spans="1:6" ht="12">
      <c r="A27" s="13" t="s">
        <v>19</v>
      </c>
      <c r="B27" s="30">
        <f>-3025-658+30906+775936+709648</f>
        <v>1512807</v>
      </c>
      <c r="C27" s="13">
        <v>1553383</v>
      </c>
      <c r="D27" s="16" t="s">
        <v>46</v>
      </c>
      <c r="E27" s="16">
        <f>108+535</f>
        <v>643</v>
      </c>
      <c r="F27" s="16">
        <v>1191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/>
      <c r="F29" s="13">
        <v>744</v>
      </c>
      <c r="I29" s="34"/>
    </row>
    <row r="30" spans="1:6" ht="12">
      <c r="A30" s="13" t="s">
        <v>51</v>
      </c>
      <c r="B30" s="30">
        <v>84212</v>
      </c>
      <c r="C30" s="13">
        <v>87521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1597019</v>
      </c>
      <c r="C34" s="13">
        <v>1640904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658</v>
      </c>
      <c r="C36" s="13">
        <v>2913</v>
      </c>
      <c r="D36" s="21" t="s">
        <v>64</v>
      </c>
      <c r="E36" s="13">
        <v>97754</v>
      </c>
      <c r="F36" s="13">
        <v>116858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98786</v>
      </c>
      <c r="F37" s="13">
        <v>119264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98786</v>
      </c>
      <c r="F38" s="13">
        <v>119264</v>
      </c>
    </row>
    <row r="39" spans="1:6" ht="12">
      <c r="A39" s="16" t="s">
        <v>68</v>
      </c>
      <c r="B39" s="30">
        <f>3025+84256</f>
        <v>87281</v>
      </c>
      <c r="C39" s="13">
        <v>46433</v>
      </c>
      <c r="D39" s="13"/>
      <c r="E39" s="13"/>
      <c r="F39" s="13"/>
    </row>
    <row r="40" spans="1:6" ht="12">
      <c r="A40" s="18" t="s">
        <v>69</v>
      </c>
      <c r="B40" s="13">
        <f>SUM(B36:B39)</f>
        <v>87939</v>
      </c>
      <c r="C40" s="13">
        <v>49346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2466989</v>
      </c>
      <c r="C42" s="13">
        <v>2419400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2466989</v>
      </c>
      <c r="C44" s="16">
        <v>2419400</v>
      </c>
      <c r="D44" s="18" t="s">
        <v>72</v>
      </c>
      <c r="E44" s="32">
        <f>E38+E20</f>
        <v>2466989</v>
      </c>
      <c r="F44" s="13">
        <v>2419400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33"/>
      <c r="C47" s="33">
        <f>B44-E44</f>
        <v>0</v>
      </c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77</v>
      </c>
      <c r="B52" s="38" t="s">
        <v>73</v>
      </c>
      <c r="C52" s="38"/>
      <c r="D52" s="39" t="s">
        <v>74</v>
      </c>
      <c r="E52" s="39"/>
      <c r="F52" s="17"/>
      <c r="G52" s="24"/>
    </row>
    <row r="53" spans="2:7" ht="12">
      <c r="B53" s="24" t="s">
        <v>78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2017-05-09T05:16:24Z</cp:lastPrinted>
  <dcterms:created xsi:type="dcterms:W3CDTF">2008-10-10T06:49:12Z</dcterms:created>
  <dcterms:modified xsi:type="dcterms:W3CDTF">2017-06-05T08:25:55Z</dcterms:modified>
  <cp:category/>
  <cp:version/>
  <cp:contentType/>
  <cp:contentStatus/>
</cp:coreProperties>
</file>