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<sst xmlns="http://schemas.openxmlformats.org/spreadsheetml/2006/main" count="89" uniqueCount="81">
  <si>
    <t xml:space="preserve">Справка № 1 </t>
  </si>
  <si>
    <t xml:space="preserve"> СЧЕТОВОДЕН  БАЛАНС 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</si>
  <si>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</si>
  <si>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</si>
  <si>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</si>
  <si>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</si>
  <si>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</si>
  <si>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</si>
  <si>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</si>
  <si>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</si>
  <si>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</si>
  <si>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</si>
  <si>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</si>
  <si>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</si>
  <si>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</si>
  <si>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</si>
  <si>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</si>
  <si>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</si>
  <si>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</si>
  <si>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</si>
  <si>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</si>
  <si>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</si>
  <si>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</si>
  <si>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</si>
  <si>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</si>
  <si>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</si>
  <si>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</si>
  <si>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</si>
  <si>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</si>
  <si>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</si>
  <si>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</si>
  <si>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</si>
  <si>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</si>
  <si>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</si>
  <si>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</si>
  <si>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</si>
  <si>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</si>
  <si>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</si>
  <si>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</si>
  <si>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</si>
  <si>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</si>
  <si>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</si>
  <si>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</si>
  <si>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</si>
  <si>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</si>
  <si>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</si>
  <si>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</si>
  <si>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</si>
  <si>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</si>
  <si>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</si>
  <si>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</si>
  <si>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</si>
  <si>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</si>
  <si>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</si>
  <si>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</si>
  <si>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</si>
  <si>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</si>
  <si>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</si>
  <si>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</si>
  <si>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</si>
  <si>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</si>
  <si>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</si>
  <si>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</si>
  <si>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</si>
  <si>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</si>
  <si>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</si>
  <si>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</si>
  <si>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</si>
  <si>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</si>
  <si>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</si>
  <si>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</si>
  <si>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</si>
  <si>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Съставител:……………………….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</si>
  <si>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КИС:"КД ОБЛИГАЦИИ БЪЛГАРИЯ"</t>
    </r>
  </si>
  <si>
    <t>Изп.директор на УД КД Инвестмънтс ЕАД</t>
  </si>
  <si>
    <t>ЕИК по БУЛСТАТ:175064573</t>
  </si>
  <si>
    <t>/Г.Бисерински/</t>
  </si>
  <si>
    <t>Отчетен период:30.06.2008</t>
  </si>
  <si>
    <t>/Б.Данова/</t>
  </si>
  <si>
    <t>/Н. Петрова/</t>
  </si>
  <si>
    <t>Дата:13.10.2008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</si>
</sst>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ok"/>
      <family val="0"/>
    </font>
    <font>
      <sz val="8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21" applyFont="1" applyBorder="1" applyAlignment="1" applyProtection="1">
      <alignment horizontal="center" vertical="center" wrapText="1"/>
      <protection locked="0"/>
    </xf>
    <xf numFmtId="0" fontId="7" fillId="0" borderId="0" xfId="21" applyFont="1" applyAlignment="1" applyProtection="1">
      <alignment horizontal="center" vertical="center" wrapText="1"/>
      <protection locked="0"/>
    </xf>
    <xf numFmtId="0" fontId="7" fillId="0" borderId="0" xfId="21" applyFont="1" applyBorder="1" applyAlignment="1" applyProtection="1">
      <alignment horizontal="left" vertical="center" wrapText="1"/>
      <protection locked="0"/>
    </xf>
    <xf numFmtId="0" fontId="5" fillId="0" borderId="0" xfId="21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 wrapText="1"/>
    </xf>
    <xf numFmtId="0" fontId="7" fillId="0" borderId="0" xfId="22" applyFont="1" applyAlignment="1" applyProtection="1">
      <alignment horizontal="center" vertical="center" wrapText="1"/>
      <protection locked="0"/>
    </xf>
    <xf numFmtId="0" fontId="7" fillId="0" borderId="0" xfId="23" applyFont="1" applyAlignment="1" applyProtection="1">
      <alignment horizontal="center"/>
      <protection locked="0"/>
    </xf>
    <xf numFmtId="0" fontId="7" fillId="0" borderId="1" xfId="21" applyFont="1" applyBorder="1" applyAlignment="1" applyProtection="1">
      <alignment horizontal="center" vertical="center" wrapText="1"/>
      <protection/>
    </xf>
    <xf numFmtId="14" fontId="7" fillId="0" borderId="1" xfId="21" applyNumberFormat="1" applyFont="1" applyBorder="1" applyAlignment="1" applyProtection="1">
      <alignment horizontal="center" vertical="center" wrapText="1"/>
      <protection/>
    </xf>
    <xf numFmtId="49" fontId="7" fillId="0" borderId="1" xfId="21" applyNumberFormat="1" applyFont="1" applyBorder="1" applyAlignment="1" applyProtection="1">
      <alignment horizontal="center" vertical="center" wrapText="1"/>
      <protection/>
    </xf>
    <xf numFmtId="0" fontId="7" fillId="2" borderId="1" xfId="21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/>
    </xf>
    <xf numFmtId="0" fontId="5" fillId="0" borderId="1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1" fontId="5" fillId="0" borderId="1" xfId="0" applyNumberFormat="1" applyFont="1" applyBorder="1" applyAlignment="1">
      <alignment wrapText="1"/>
    </xf>
    <xf numFmtId="1" fontId="7" fillId="0" borderId="1" xfId="0" applyNumberFormat="1" applyFont="1" applyBorder="1" applyAlignment="1">
      <alignment wrapText="1"/>
    </xf>
    <xf numFmtId="1" fontId="5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1" fontId="10" fillId="0" borderId="1" xfId="0" applyNumberFormat="1" applyFont="1" applyBorder="1" applyAlignment="1">
      <alignment/>
    </xf>
    <xf numFmtId="1" fontId="10" fillId="3" borderId="1" xfId="0" applyNumberFormat="1" applyFont="1" applyFill="1" applyBorder="1" applyAlignment="1">
      <alignment/>
    </xf>
    <xf numFmtId="1" fontId="10" fillId="0" borderId="1" xfId="0" applyNumberFormat="1" applyFont="1" applyBorder="1" applyAlignment="1">
      <alignment wrapText="1"/>
    </xf>
    <xf numFmtId="1" fontId="11" fillId="0" borderId="1" xfId="0" applyNumberFormat="1" applyFont="1" applyBorder="1" applyAlignment="1">
      <alignment wrapText="1"/>
    </xf>
    <xf numFmtId="1" fontId="10" fillId="0" borderId="1" xfId="0" applyNumberFormat="1" applyFont="1" applyFill="1" applyBorder="1" applyAlignment="1">
      <alignment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5" fillId="0" borderId="0" xfId="21" applyFont="1" applyAlignment="1" applyProtection="1">
      <alignment horizontal="left" vertical="center" wrapText="1"/>
      <protection locked="0"/>
    </xf>
    <xf numFmtId="0" fontId="7" fillId="0" borderId="0" xfId="21" applyFont="1" applyBorder="1" applyAlignment="1" applyProtection="1">
      <alignment horizontal="left" vertical="center" wrapText="1"/>
      <protection locked="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tabSelected="1" workbookViewId="0" topLeftCell="A24">
      <selection activeCell="A55" sqref="A55"/>
    </sheetView>
  </sheetViews>
  <sheetFormatPr defaultColWidth="9.140625" defaultRowHeight="12.75"/>
  <cols>
    <col min="1" max="1" width="34.00390625" style="1" customWidth="1"/>
    <col min="2" max="2" width="11.140625" style="1" customWidth="1"/>
    <col min="3" max="3" width="9.7109375" style="1" customWidth="1"/>
    <col min="4" max="4" width="40.57421875" style="1" customWidth="1"/>
    <col min="5" max="5" width="10.421875" style="1" customWidth="1"/>
    <col min="6" max="6" width="10.7109375" style="1" customWidth="1"/>
    <col min="7" max="16384" width="9.140625" style="1" customWidth="1"/>
  </cols>
  <sheetData>
    <row r="1" spans="5:6" ht="12">
      <c r="E1" s="37" t="s">
        <v>0</v>
      </c>
      <c r="F1" s="37"/>
    </row>
    <row r="2" spans="1:6" ht="7.5" customHeight="1">
      <c r="A2" s="2"/>
      <c r="B2" s="3"/>
      <c r="C2" s="39" t="s">
        <v>1</v>
      </c>
      <c r="D2" s="39"/>
      <c r="E2" s="5"/>
      <c r="F2" s="5"/>
    </row>
    <row r="3" spans="1:6" ht="22.5" customHeight="1">
      <c r="A3" s="4" t="s">
        <v>73</v>
      </c>
      <c r="B3" s="6"/>
      <c r="C3" s="2"/>
      <c r="D3" s="2"/>
      <c r="E3" s="38" t="s">
        <v>75</v>
      </c>
      <c r="F3" s="38"/>
    </row>
    <row r="4" spans="1:6" ht="12">
      <c r="A4" s="4" t="s">
        <v>77</v>
      </c>
      <c r="B4" s="6"/>
      <c r="C4" s="7"/>
      <c r="D4" s="7"/>
      <c r="E4" s="5"/>
      <c r="F4" s="8" t="s">
        <v>2</v>
      </c>
    </row>
    <row r="5" spans="1:6" ht="50.25" customHeight="1">
      <c r="A5" s="9" t="s">
        <v>3</v>
      </c>
      <c r="B5" s="10" t="s">
        <v>4</v>
      </c>
      <c r="C5" s="10" t="s">
        <v>5</v>
      </c>
      <c r="D5" s="11" t="s">
        <v>6</v>
      </c>
      <c r="E5" s="10" t="s">
        <v>7</v>
      </c>
      <c r="F5" s="10" t="s">
        <v>8</v>
      </c>
    </row>
    <row r="6" spans="1:6" ht="12">
      <c r="A6" s="9" t="s">
        <v>9</v>
      </c>
      <c r="B6" s="9">
        <v>1</v>
      </c>
      <c r="C6" s="9">
        <v>2</v>
      </c>
      <c r="D6" s="11" t="s">
        <v>9</v>
      </c>
      <c r="E6" s="9">
        <v>1</v>
      </c>
      <c r="F6" s="9">
        <v>2</v>
      </c>
    </row>
    <row r="7" spans="1:6" ht="12">
      <c r="A7" s="12" t="s">
        <v>10</v>
      </c>
      <c r="B7" s="13"/>
      <c r="C7" s="13"/>
      <c r="D7" s="14" t="s">
        <v>11</v>
      </c>
      <c r="E7" s="13"/>
      <c r="F7" s="13"/>
    </row>
    <row r="8" spans="1:30" ht="12.75">
      <c r="A8" s="15" t="s">
        <v>12</v>
      </c>
      <c r="B8" s="16"/>
      <c r="C8" s="16"/>
      <c r="D8" s="15" t="s">
        <v>13</v>
      </c>
      <c r="E8" s="26">
        <v>622082.76</v>
      </c>
      <c r="F8" s="32">
        <v>621597.66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2">
      <c r="A9" s="16" t="s">
        <v>14</v>
      </c>
      <c r="B9" s="16"/>
      <c r="C9" s="16"/>
      <c r="D9" s="15" t="s">
        <v>15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4">
      <c r="A10" s="16" t="s">
        <v>16</v>
      </c>
      <c r="B10" s="16"/>
      <c r="C10" s="16"/>
      <c r="D10" s="16" t="s">
        <v>17</v>
      </c>
      <c r="E10" s="25">
        <f>61406.97-121084.01</f>
        <v>-59677.03999999999</v>
      </c>
      <c r="F10" s="31">
        <v>-59755.81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0.25" customHeight="1">
      <c r="A11" s="16" t="s">
        <v>18</v>
      </c>
      <c r="B11" s="16"/>
      <c r="C11" s="16"/>
      <c r="D11" s="16" t="s">
        <v>19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2">
      <c r="A12" s="16" t="s">
        <v>20</v>
      </c>
      <c r="B12" s="16"/>
      <c r="C12" s="16"/>
      <c r="D12" s="16" t="s">
        <v>21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2">
      <c r="A13" s="18" t="s">
        <v>22</v>
      </c>
      <c r="B13" s="16"/>
      <c r="C13" s="16"/>
      <c r="D13" s="18" t="s">
        <v>23</v>
      </c>
      <c r="E13" s="26">
        <f>SUM(E10:E12)</f>
        <v>-59677.03999999999</v>
      </c>
      <c r="F13" s="26">
        <f>SUM(F10:F12)</f>
        <v>-59755.81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2">
      <c r="A14" s="15" t="s">
        <v>24</v>
      </c>
      <c r="B14" s="16"/>
      <c r="C14" s="16"/>
      <c r="D14" s="15" t="s">
        <v>25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2">
      <c r="A15" s="18" t="s">
        <v>26</v>
      </c>
      <c r="B15" s="16"/>
      <c r="C15" s="16"/>
      <c r="D15" s="16" t="s">
        <v>27</v>
      </c>
      <c r="E15" s="25">
        <f>E16+E17</f>
        <v>216474.61</v>
      </c>
      <c r="F15" s="25">
        <f>F16+F17</f>
        <v>216474.61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2.75">
      <c r="A16" s="14" t="s">
        <v>28</v>
      </c>
      <c r="B16" s="16"/>
      <c r="C16" s="16"/>
      <c r="D16" s="16" t="s">
        <v>29</v>
      </c>
      <c r="E16" s="25">
        <v>216474.61</v>
      </c>
      <c r="F16" s="31">
        <v>216474.61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2">
      <c r="A17" s="14" t="s">
        <v>30</v>
      </c>
      <c r="B17" s="16"/>
      <c r="C17" s="16"/>
      <c r="D17" s="16" t="s">
        <v>31</v>
      </c>
      <c r="E17" s="16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2.75">
      <c r="A18" s="13" t="s">
        <v>32</v>
      </c>
      <c r="B18" s="16"/>
      <c r="C18" s="16"/>
      <c r="D18" s="13" t="s">
        <v>33</v>
      </c>
      <c r="E18" s="25">
        <v>-17821.65</v>
      </c>
      <c r="F18" s="31">
        <v>-12930.28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2.75">
      <c r="A19" s="13" t="s">
        <v>34</v>
      </c>
      <c r="B19" s="25">
        <f>38596.77+57605.31</f>
        <v>96202.07999999999</v>
      </c>
      <c r="C19" s="29">
        <v>98116.79</v>
      </c>
      <c r="D19" s="18" t="s">
        <v>35</v>
      </c>
      <c r="E19" s="26">
        <f>SUM(E15+E18)</f>
        <v>198652.96</v>
      </c>
      <c r="F19" s="26">
        <f>F15+F18</f>
        <v>203544.33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2.75">
      <c r="A20" s="13" t="s">
        <v>36</v>
      </c>
      <c r="B20" s="25">
        <v>380524.14</v>
      </c>
      <c r="C20" s="29">
        <v>330222.9</v>
      </c>
      <c r="D20" s="19" t="s">
        <v>37</v>
      </c>
      <c r="E20" s="26">
        <f>E8+E13+E19</f>
        <v>761058.6799999999</v>
      </c>
      <c r="F20" s="26">
        <f>F8+F13+F19</f>
        <v>765386.18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2">
      <c r="A21" s="13" t="s">
        <v>38</v>
      </c>
      <c r="B21" s="16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2">
      <c r="A22" s="19" t="s">
        <v>22</v>
      </c>
      <c r="B22" s="26">
        <f>SUM(B18:B21)</f>
        <v>476726.22</v>
      </c>
      <c r="C22" s="26">
        <f>SUM(C18:C21)</f>
        <v>428339.69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2">
      <c r="A23" s="14" t="s">
        <v>39</v>
      </c>
      <c r="B23" s="16"/>
      <c r="C23" s="16"/>
      <c r="D23" s="14" t="s">
        <v>40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2">
      <c r="A24" s="13" t="s">
        <v>14</v>
      </c>
      <c r="B24" s="25">
        <f>SUM(B25:B28)</f>
        <v>280533.42000000004</v>
      </c>
      <c r="C24" s="25">
        <f>SUM(C25:C28)</f>
        <v>325072.98</v>
      </c>
      <c r="D24" s="21" t="s">
        <v>41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2.75">
      <c r="A25" s="13" t="s">
        <v>16</v>
      </c>
      <c r="B25" s="25">
        <v>27345</v>
      </c>
      <c r="C25" s="29">
        <v>24492</v>
      </c>
      <c r="D25" s="16" t="s">
        <v>42</v>
      </c>
      <c r="E25" s="25">
        <f>E26+E27+E28</f>
        <v>981.03</v>
      </c>
      <c r="F25" s="25">
        <f>F26+F27+F28</f>
        <v>958.1300000000001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6" ht="12.75">
      <c r="A26" s="13" t="s">
        <v>43</v>
      </c>
      <c r="B26" s="27"/>
      <c r="C26" s="13"/>
      <c r="D26" s="16" t="s">
        <v>44</v>
      </c>
      <c r="E26" s="27">
        <v>335.03</v>
      </c>
      <c r="F26" s="33">
        <v>328.81</v>
      </c>
    </row>
    <row r="27" spans="1:6" ht="12.75">
      <c r="A27" s="13" t="s">
        <v>18</v>
      </c>
      <c r="B27" s="27">
        <v>253188.42</v>
      </c>
      <c r="C27" s="30">
        <v>300580.98</v>
      </c>
      <c r="D27" s="16" t="s">
        <v>45</v>
      </c>
      <c r="E27" s="27">
        <v>646</v>
      </c>
      <c r="F27" s="33">
        <v>629.32</v>
      </c>
    </row>
    <row r="28" spans="1:6" ht="12">
      <c r="A28" s="13" t="s">
        <v>46</v>
      </c>
      <c r="B28" s="13"/>
      <c r="C28" s="13"/>
      <c r="D28" s="1" t="s">
        <v>47</v>
      </c>
      <c r="E28" s="13"/>
      <c r="F28" s="27"/>
    </row>
    <row r="29" spans="1:6" ht="12.75">
      <c r="A29" s="13" t="s">
        <v>48</v>
      </c>
      <c r="B29" s="13"/>
      <c r="C29" s="13"/>
      <c r="D29" s="21" t="s">
        <v>49</v>
      </c>
      <c r="E29" s="27">
        <v>46.43</v>
      </c>
      <c r="F29" s="33">
        <v>0</v>
      </c>
    </row>
    <row r="30" spans="1:6" ht="12">
      <c r="A30" s="13" t="s">
        <v>50</v>
      </c>
      <c r="B30" s="13"/>
      <c r="C30" s="13"/>
      <c r="D30" s="1" t="s">
        <v>51</v>
      </c>
      <c r="E30" s="13"/>
      <c r="F30" s="27"/>
    </row>
    <row r="31" spans="1:6" ht="12">
      <c r="A31" s="13" t="s">
        <v>52</v>
      </c>
      <c r="B31" s="13"/>
      <c r="C31" s="13"/>
      <c r="D31" s="21" t="s">
        <v>53</v>
      </c>
      <c r="E31" s="13"/>
      <c r="F31" s="27"/>
    </row>
    <row r="32" spans="1:6" ht="12">
      <c r="A32" s="13" t="s">
        <v>54</v>
      </c>
      <c r="B32" s="13"/>
      <c r="C32" s="13"/>
      <c r="D32" s="21" t="s">
        <v>55</v>
      </c>
      <c r="E32" s="13"/>
      <c r="F32" s="27"/>
    </row>
    <row r="33" spans="1:6" ht="12">
      <c r="A33" s="13" t="s">
        <v>56</v>
      </c>
      <c r="B33" s="13"/>
      <c r="C33" s="13"/>
      <c r="D33" s="21" t="s">
        <v>57</v>
      </c>
      <c r="E33" s="13">
        <v>0</v>
      </c>
      <c r="F33" s="27">
        <v>0</v>
      </c>
    </row>
    <row r="34" spans="1:6" ht="12">
      <c r="A34" s="19" t="s">
        <v>58</v>
      </c>
      <c r="B34" s="28">
        <f>SUM(B24+B29+B30+B31+B32+B33)</f>
        <v>280533.42000000004</v>
      </c>
      <c r="C34" s="28">
        <f>C24+C29+C30+C31+C32+C33</f>
        <v>325072.98</v>
      </c>
      <c r="D34" s="13" t="s">
        <v>59</v>
      </c>
      <c r="E34" s="13"/>
      <c r="F34" s="27"/>
    </row>
    <row r="35" spans="1:6" ht="15" customHeight="1">
      <c r="A35" s="14" t="s">
        <v>60</v>
      </c>
      <c r="B35" s="13"/>
      <c r="C35" s="13"/>
      <c r="D35" s="21" t="s">
        <v>61</v>
      </c>
      <c r="E35" s="13"/>
      <c r="F35" s="27"/>
    </row>
    <row r="36" spans="1:6" ht="13.5" customHeight="1">
      <c r="A36" s="16" t="s">
        <v>62</v>
      </c>
      <c r="B36" s="27">
        <v>4507.03</v>
      </c>
      <c r="C36" s="27">
        <v>7727.43</v>
      </c>
      <c r="D36" s="21" t="s">
        <v>63</v>
      </c>
      <c r="E36" s="27">
        <v>162.6</v>
      </c>
      <c r="F36" s="13"/>
    </row>
    <row r="37" spans="1:6" ht="24">
      <c r="A37" s="16" t="s">
        <v>64</v>
      </c>
      <c r="B37" s="27"/>
      <c r="C37" s="31">
        <v>4800</v>
      </c>
      <c r="D37" s="19" t="s">
        <v>22</v>
      </c>
      <c r="E37" s="28">
        <f>E24+E25+E29+E30+E31+E32+E33+E34+E35+E36</f>
        <v>1190.06</v>
      </c>
      <c r="F37" s="28">
        <f>F24+F25+F29+F33+F34+F35</f>
        <v>958.1300000000001</v>
      </c>
    </row>
    <row r="38" spans="1:6" ht="12">
      <c r="A38" s="16" t="s">
        <v>65</v>
      </c>
      <c r="B38" s="13"/>
      <c r="C38" s="13"/>
      <c r="D38" s="19" t="s">
        <v>66</v>
      </c>
      <c r="E38" s="28">
        <f>E37</f>
        <v>1190.06</v>
      </c>
      <c r="F38" s="28">
        <f>F37</f>
        <v>958.1300000000001</v>
      </c>
    </row>
    <row r="39" spans="1:6" ht="12">
      <c r="A39" s="16" t="s">
        <v>67</v>
      </c>
      <c r="B39" s="27">
        <v>167.11</v>
      </c>
      <c r="C39" s="13"/>
      <c r="D39" s="13"/>
      <c r="E39" s="13"/>
      <c r="F39" s="13"/>
    </row>
    <row r="40" spans="1:6" ht="12">
      <c r="A40" s="18" t="s">
        <v>68</v>
      </c>
      <c r="B40" s="28">
        <f>SUM(B36:B39)</f>
        <v>4674.139999999999</v>
      </c>
      <c r="C40" s="28">
        <f>SUM(C36:C39)</f>
        <v>12527.43</v>
      </c>
      <c r="D40" s="13"/>
      <c r="E40" s="13"/>
      <c r="F40" s="13"/>
    </row>
    <row r="41" spans="1:6" ht="12">
      <c r="A41" s="15" t="s">
        <v>69</v>
      </c>
      <c r="B41" s="28">
        <v>314.85</v>
      </c>
      <c r="C41" s="28">
        <v>404.2</v>
      </c>
      <c r="D41" s="13"/>
      <c r="E41" s="13"/>
      <c r="F41" s="13"/>
    </row>
    <row r="42" spans="1:6" ht="12">
      <c r="A42" s="18" t="s">
        <v>66</v>
      </c>
      <c r="B42" s="28">
        <f>B22+B34+B40</f>
        <v>761933.78</v>
      </c>
      <c r="C42" s="28">
        <f>C22+C34+C40</f>
        <v>765940.1</v>
      </c>
      <c r="D42" s="13"/>
      <c r="E42" s="13"/>
      <c r="F42" s="13"/>
    </row>
    <row r="43" spans="2:6" ht="12.75" customHeight="1">
      <c r="B43" s="14"/>
      <c r="C43" s="13"/>
      <c r="D43" s="13"/>
      <c r="E43" s="13"/>
      <c r="F43" s="13"/>
    </row>
    <row r="44" spans="1:6" ht="12">
      <c r="A44" s="18" t="s">
        <v>70</v>
      </c>
      <c r="B44" s="26">
        <f>B15+B42+B41</f>
        <v>762248.63</v>
      </c>
      <c r="C44" s="26">
        <f>C7+C42+C41</f>
        <v>766344.2999999999</v>
      </c>
      <c r="D44" s="18" t="s">
        <v>71</v>
      </c>
      <c r="E44" s="28">
        <f>E20+E38</f>
        <v>762248.74</v>
      </c>
      <c r="F44" s="28">
        <f>F20+F38</f>
        <v>766344.31</v>
      </c>
    </row>
    <row r="45" spans="1:6" ht="12">
      <c r="A45" s="24"/>
      <c r="B45" s="34"/>
      <c r="C45" s="34"/>
      <c r="D45" s="24"/>
      <c r="E45" s="35"/>
      <c r="F45" s="35"/>
    </row>
    <row r="46" spans="1:6" ht="12">
      <c r="A46" s="24"/>
      <c r="B46" s="34"/>
      <c r="C46" s="34"/>
      <c r="D46" s="24"/>
      <c r="E46" s="35"/>
      <c r="F46" s="35"/>
    </row>
    <row r="47" spans="1:6" ht="12">
      <c r="A47" s="24"/>
      <c r="B47" s="34"/>
      <c r="C47" s="34"/>
      <c r="D47" s="24"/>
      <c r="E47" s="35"/>
      <c r="F47" s="35"/>
    </row>
    <row r="48" spans="2:7" ht="12">
      <c r="B48" s="22"/>
      <c r="C48" s="22"/>
      <c r="D48" s="22"/>
      <c r="E48" s="22"/>
      <c r="F48" s="22"/>
      <c r="G48" s="22"/>
    </row>
    <row r="49" spans="1:7" ht="12">
      <c r="A49" s="17" t="s">
        <v>80</v>
      </c>
      <c r="B49" s="36" t="s">
        <v>72</v>
      </c>
      <c r="C49" s="36"/>
      <c r="D49" s="36" t="s">
        <v>74</v>
      </c>
      <c r="E49" s="36"/>
      <c r="F49" s="17"/>
      <c r="G49" s="22"/>
    </row>
    <row r="50" spans="2:7" ht="12">
      <c r="B50" s="22"/>
      <c r="C50" s="22" t="s">
        <v>78</v>
      </c>
      <c r="D50" s="22"/>
      <c r="F50" s="22"/>
      <c r="G50" s="22"/>
    </row>
    <row r="51" spans="2:7" ht="12">
      <c r="B51" s="22"/>
      <c r="C51" s="22"/>
      <c r="D51" s="22"/>
      <c r="E51" s="22" t="s">
        <v>76</v>
      </c>
      <c r="F51" s="22"/>
      <c r="G51" s="22"/>
    </row>
    <row r="52" spans="3:6" ht="12">
      <c r="C52" s="22"/>
      <c r="D52" s="36" t="s">
        <v>74</v>
      </c>
      <c r="E52" s="36"/>
      <c r="F52" s="23"/>
    </row>
    <row r="53" spans="1:7" ht="12">
      <c r="A53" s="22"/>
      <c r="B53" s="22"/>
      <c r="C53" s="22"/>
      <c r="D53" s="22"/>
      <c r="E53" s="22"/>
      <c r="F53" s="22"/>
      <c r="G53" s="22"/>
    </row>
    <row r="54" spans="5:7" ht="12">
      <c r="E54" s="1" t="s">
        <v>79</v>
      </c>
      <c r="G54" s="22"/>
    </row>
    <row r="55" spans="1:7" ht="12">
      <c r="A55" s="22"/>
      <c r="B55" s="22"/>
      <c r="C55" s="22"/>
      <c r="D55" s="22"/>
      <c r="E55" s="22"/>
      <c r="F55" s="22"/>
      <c r="G55" s="22"/>
    </row>
    <row r="56" spans="1:7" ht="12">
      <c r="A56" s="22"/>
      <c r="B56" s="22"/>
      <c r="C56" s="22"/>
      <c r="D56" s="22"/>
      <c r="E56" s="22"/>
      <c r="F56" s="22"/>
      <c r="G56" s="22"/>
    </row>
    <row r="57" spans="1:7" ht="12">
      <c r="A57" s="22"/>
      <c r="B57" s="22"/>
      <c r="C57" s="22"/>
      <c r="D57" s="22"/>
      <c r="E57" s="22"/>
      <c r="F57" s="22"/>
      <c r="G57" s="22"/>
    </row>
    <row r="58" spans="1:7" ht="12">
      <c r="A58" s="22"/>
      <c r="B58" s="22"/>
      <c r="C58" s="22"/>
      <c r="D58" s="22"/>
      <c r="E58" s="22"/>
      <c r="F58" s="22"/>
      <c r="G58" s="22"/>
    </row>
    <row r="59" spans="1:7" ht="12">
      <c r="A59" s="22"/>
      <c r="B59" s="22"/>
      <c r="C59" s="22"/>
      <c r="D59" s="22"/>
      <c r="E59" s="22"/>
      <c r="F59" s="22"/>
      <c r="G59" s="22"/>
    </row>
    <row r="60" spans="1:7" ht="12">
      <c r="A60" s="22"/>
      <c r="B60" s="22"/>
      <c r="C60" s="22"/>
      <c r="D60" s="22"/>
      <c r="E60" s="22"/>
      <c r="F60" s="22"/>
      <c r="G60" s="22"/>
    </row>
    <row r="61" spans="1:7" ht="12">
      <c r="A61" s="22"/>
      <c r="B61" s="22"/>
      <c r="C61" s="22"/>
      <c r="D61" s="22"/>
      <c r="E61" s="22"/>
      <c r="F61" s="22"/>
      <c r="G61" s="22"/>
    </row>
    <row r="62" spans="1:7" ht="12">
      <c r="A62" s="22"/>
      <c r="B62" s="22"/>
      <c r="C62" s="22"/>
      <c r="D62" s="23"/>
      <c r="E62" s="22"/>
      <c r="F62" s="22"/>
      <c r="G62" s="22"/>
    </row>
    <row r="63" spans="1:7" s="17" customFormat="1" ht="12">
      <c r="A63" s="23"/>
      <c r="B63" s="23"/>
      <c r="C63" s="23"/>
      <c r="D63" s="23"/>
      <c r="E63" s="23"/>
      <c r="F63" s="23"/>
      <c r="G63" s="23"/>
    </row>
    <row r="64" spans="1:7" s="17" customFormat="1" ht="12">
      <c r="A64" s="23"/>
      <c r="B64" s="23"/>
      <c r="C64" s="23"/>
      <c r="D64" s="24"/>
      <c r="E64" s="23"/>
      <c r="F64" s="23"/>
      <c r="G64" s="23"/>
    </row>
    <row r="65" s="17" customFormat="1" ht="12"/>
    <row r="66" s="17" customFormat="1" ht="12"/>
    <row r="67" s="17" customFormat="1" ht="12"/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</sheetData>
  <mergeCells count="6">
    <mergeCell ref="D52:E52"/>
    <mergeCell ref="E1:F1"/>
    <mergeCell ref="E3:F3"/>
    <mergeCell ref="C2:D2"/>
    <mergeCell ref="B49:C49"/>
    <mergeCell ref="D49:E49"/>
  </mergeCells>
  <printOptions/>
  <pageMargins left="0.35433070866141736" right="0.03937007874015748" top="0.6692913385826772" bottom="0" header="0.5118110236220472" footer="0"/>
  <pageSetup horizontalDpi="300" verticalDpi="3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KDI Investments 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silviad</dc:creator>
  <cp:keywords/>
  <dc:description/>
  <cp:lastModifiedBy>zlatko_kdi</cp:lastModifiedBy>
  <cp:lastPrinted>2008-10-08T14:52:50Z</cp:lastPrinted>
  <dcterms:created xsi:type="dcterms:W3CDTF">2008-04-01T08:58:21Z</dcterms:created>
  <dcterms:modified xsi:type="dcterms:W3CDTF">2008-10-13T17:55:24Z</dcterms:modified>
  <cp:category/>
  <cp:version/>
  <cp:contentType/>
  <cp:contentStatus/>
</cp:coreProperties>
</file>