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'Баланс'!$A$1:$D$55</definedName>
  </definedNames>
  <calcPr calcMode="autoNoTable" fullCalcOnLoad="1"/>
</workbook>
</file>

<file path=xl/sharedStrings.xml><?xml version="1.0" encoding="utf-8"?>
<sst xmlns="http://schemas.openxmlformats.org/spreadsheetml/2006/main" count="156" uniqueCount="135">
  <si>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</si>
  <si>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</si>
  <si>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</si>
  <si>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</si>
  <si>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</si>
  <si>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</si>
  <si>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</si>
  <si>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</si>
  <si>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</si>
  <si>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</si>
  <si>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</si>
  <si>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</si>
  <si>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</si>
  <si>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</si>
  <si>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</si>
  <si>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</si>
  <si>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</si>
  <si>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</si>
  <si>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</si>
  <si>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</si>
  <si>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</si>
  <si>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</si>
  <si>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</si>
  <si>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</si>
  <si>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</si>
  <si>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</si>
  <si>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</si>
  <si>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</si>
  <si>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</si>
  <si>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</si>
  <si>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</si>
  <si>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</si>
  <si>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</si>
  <si>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</si>
  <si>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</si>
  <si>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</si>
  <si>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</si>
  <si>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</si>
  <si>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</si>
  <si>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</si>
  <si>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</si>
  <si>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</si>
  <si>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</si>
  <si>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</si>
  <si>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</si>
  <si>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</si>
  <si>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</si>
  <si>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</si>
  <si>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</si>
  <si>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</si>
  <si>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</si>
  <si>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</si>
  <si>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</si>
  <si>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</si>
  <si>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</si>
  <si>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</si>
  <si>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</si>
  <si>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</si>
  <si>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</si>
  <si>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</si>
  <si>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</si>
  <si>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</si>
  <si>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</si>
  <si>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</si>
  <si>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</si>
  <si>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</si>
  <si>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</si>
  <si>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</si>
  <si>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</si>
  <si>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</si>
  <si>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</si>
  <si>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</si>
  <si>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</si>
  <si>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</si>
  <si>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</si>
  <si>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</si>
  <si>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</si>
  <si>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</si>
  <si>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</si>
  <si>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</si>
  <si>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</si>
  <si>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</si>
  <si>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</si>
  <si>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</si>
  <si>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</si>
  <si>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</si>
  <si>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</si>
  <si>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</si>
  <si>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</si>
  <si>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</si>
  <si>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</si>
  <si>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</si>
  <si>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</si>
  <si>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</si>
  <si>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</si>
  <si>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</si>
  <si>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</si>
  <si>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</si>
  <si>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</si>
  <si>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</si>
  <si>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</si>
  <si>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</si>
  <si>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</si>
  <si>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</si>
  <si>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</si>
  <si>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</si>
  <si>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</si>
  <si>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</si>
  <si>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</si>
  <si>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</si>
  <si>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</si>
  <si>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</si>
  <si>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</si>
  <si>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</si>
  <si>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Увеличение на основния капитал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</si>
  <si>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</si>
  <si>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</si>
  <si>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</si>
  <si>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</si>
  <si>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</si>
  <si>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</si>
  <si>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</si>
  <si>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</si>
  <si>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</si>
  <si>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</si>
  <si>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Други финансови разходи /нетно/</t>
  </si>
  <si>
    <t>Разходи за амортизации</t>
  </si>
  <si>
    <t>Обратно изкупени собствени акции</t>
  </si>
  <si>
    <t>Изкупени собствени акции</t>
  </si>
  <si>
    <t>към 30.06.2009 г.</t>
  </si>
  <si>
    <t>28.07.2009 г.</t>
  </si>
  <si>
    <t>Печалба преди данъци</t>
  </si>
  <si>
    <t>Нетна печалба</t>
  </si>
  <si>
    <t>към  30.06.2009 г.</t>
  </si>
  <si>
    <t>Разпределение на печалбата за резерви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</si>
</sst>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1" fontId="6" fillId="0" borderId="0" xfId="2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horizontal="left" vertical="top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19" applyNumberFormat="1" applyFont="1" applyAlignment="1" applyProtection="1">
      <alignment horizontal="left" vertical="top" wrapText="1"/>
      <protection locked="0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0" fontId="7" fillId="0" borderId="0" xfId="19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7" fillId="0" borderId="1" xfId="16" applyFont="1" applyBorder="1" applyAlignment="1">
      <alignment horizontal="left" wrapText="1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3" fontId="7" fillId="0" borderId="1" xfId="16" applyNumberFormat="1" applyFont="1" applyFill="1" applyBorder="1" applyAlignment="1" applyProtection="1">
      <alignment horizontal="right" wrapText="1"/>
      <protection locked="0"/>
    </xf>
    <xf numFmtId="0" fontId="13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3" fontId="7" fillId="0" borderId="1" xfId="16" applyNumberFormat="1" applyFont="1" applyBorder="1" applyAlignment="1" applyProtection="1">
      <alignment horizontal="right" wrapText="1"/>
      <protection/>
    </xf>
    <xf numFmtId="3" fontId="7" fillId="0" borderId="0" xfId="18" applyNumberFormat="1" applyFont="1" applyProtection="1">
      <alignment/>
      <protection/>
    </xf>
    <xf numFmtId="0" fontId="7" fillId="0" borderId="0" xfId="18" applyFont="1" applyProtection="1">
      <alignment/>
      <protection/>
    </xf>
    <xf numFmtId="0" fontId="13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0" fontId="8" fillId="2" borderId="1" xfId="22" applyFont="1" applyFill="1" applyBorder="1" applyAlignment="1">
      <alignment vertical="center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0" fontId="7" fillId="2" borderId="1" xfId="22" applyFont="1" applyFill="1" applyBorder="1" applyAlignment="1">
      <alignment vertical="center" wrapText="1"/>
      <protection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3" xfId="20" applyFont="1" applyBorder="1" applyAlignment="1" applyProtection="1">
      <alignment vertical="top" wrapText="1"/>
      <protection/>
    </xf>
    <xf numFmtId="0" fontId="7" fillId="0" borderId="9" xfId="20" applyFont="1" applyBorder="1" applyAlignment="1" applyProtection="1">
      <alignment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right" vertical="justify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0" fontId="15" fillId="3" borderId="0" xfId="19" applyFont="1" applyFill="1" applyBorder="1" applyAlignment="1" applyProtection="1">
      <alignment horizontal="left" vertical="top" wrapText="1"/>
      <protection/>
    </xf>
    <xf numFmtId="3" fontId="6" fillId="0" borderId="0" xfId="19" applyNumberFormat="1" applyFont="1" applyBorder="1" applyAlignment="1" applyProtection="1">
      <alignment horizontal="left" vertical="top" wrapText="1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0" xfId="19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horizontal="right" vertical="top"/>
      <protection locked="0"/>
    </xf>
    <xf numFmtId="0" fontId="16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1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0" xfId="19" applyFont="1" applyAlignment="1" applyProtection="1">
      <alignment wrapText="1"/>
      <protection locked="0"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1" xfId="20" applyFont="1" applyBorder="1" applyAlignment="1" applyProtection="1">
      <alignment wrapText="1"/>
      <protection/>
    </xf>
    <xf numFmtId="215" fontId="7" fillId="2" borderId="1" xfId="22" applyNumberFormat="1" applyFont="1" applyFill="1" applyBorder="1" applyAlignment="1" applyProtection="1">
      <alignment/>
      <protection/>
    </xf>
    <xf numFmtId="215" fontId="7" fillId="2" borderId="1" xfId="22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0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2" applyNumberFormat="1" applyFont="1" applyFill="1" applyBorder="1" applyAlignment="1" applyProtection="1">
      <alignment/>
      <protection locked="0"/>
    </xf>
    <xf numFmtId="0" fontId="9" fillId="0" borderId="0" xfId="29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2" applyNumberFormat="1" applyFont="1" applyFill="1" applyBorder="1" applyAlignment="1" applyProtection="1">
      <alignment/>
      <protection locked="0"/>
    </xf>
    <xf numFmtId="214" fontId="8" fillId="2" borderId="1" xfId="22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214" fontId="7" fillId="2" borderId="1" xfId="22" applyNumberFormat="1" applyFont="1" applyFill="1" applyBorder="1" applyAlignment="1" applyProtection="1">
      <alignment/>
      <protection locked="0"/>
    </xf>
    <xf numFmtId="0" fontId="5" fillId="0" borderId="0" xfId="17" applyFont="1" applyAlignment="1">
      <alignment horizontal="center" vertical="justify"/>
      <protection/>
    </xf>
    <xf numFmtId="0" fontId="9" fillId="0" borderId="0" xfId="2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12" xfId="19" applyFont="1" applyFill="1" applyBorder="1" applyAlignment="1" applyProtection="1">
      <alignment horizontal="left" wrapText="1"/>
      <protection/>
    </xf>
    <xf numFmtId="0" fontId="11" fillId="3" borderId="13" xfId="19" applyFont="1" applyFill="1" applyBorder="1" applyAlignment="1" applyProtection="1">
      <alignment horizontal="left" wrapText="1"/>
      <protection/>
    </xf>
    <xf numFmtId="0" fontId="11" fillId="3" borderId="14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3" borderId="18" xfId="19" applyFont="1" applyFill="1" applyBorder="1" applyAlignment="1" applyProtection="1">
      <alignment horizontal="left" wrapText="1"/>
      <protection/>
    </xf>
    <xf numFmtId="0" fontId="11" fillId="3" borderId="19" xfId="19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8" fillId="0" borderId="17" xfId="19" applyFont="1" applyBorder="1" applyAlignment="1" applyProtection="1">
      <alignment horizontal="left" vertical="center"/>
      <protection/>
    </xf>
    <xf numFmtId="0" fontId="8" fillId="0" borderId="18" xfId="19" applyFont="1" applyBorder="1" applyAlignment="1" applyProtection="1">
      <alignment horizontal="left" vertical="center"/>
      <protection/>
    </xf>
    <xf numFmtId="0" fontId="8" fillId="0" borderId="19" xfId="19" applyFont="1" applyBorder="1" applyAlignment="1" applyProtection="1">
      <alignment horizontal="left" vertical="center"/>
      <protection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7" xfId="16" applyFont="1" applyBorder="1" applyAlignment="1">
      <alignment horizontal="left" wrapText="1"/>
      <protection/>
    </xf>
    <xf numFmtId="0" fontId="7" fillId="0" borderId="18" xfId="16" applyFont="1" applyBorder="1" applyAlignment="1">
      <alignment horizontal="left" wrapText="1"/>
      <protection/>
    </xf>
    <xf numFmtId="0" fontId="7" fillId="0" borderId="19" xfId="16" applyFont="1" applyBorder="1" applyAlignment="1">
      <alignment horizontal="left" wrapText="1"/>
      <protection/>
    </xf>
    <xf numFmtId="49" fontId="8" fillId="0" borderId="0" xfId="16" applyNumberFormat="1" applyFont="1" applyAlignment="1">
      <alignment horizontal="center" vertical="center" wrapText="1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1" t="s">
        <v>28</v>
      </c>
      <c r="B1" s="201"/>
      <c r="C1" s="201"/>
      <c r="D1" s="201"/>
    </row>
    <row r="2" spans="1:4" ht="15.75">
      <c r="A2" s="202" t="s">
        <v>27</v>
      </c>
      <c r="B2" s="202"/>
      <c r="C2" s="202"/>
      <c r="D2" s="202"/>
    </row>
    <row r="3" spans="1:4" ht="15">
      <c r="A3" s="203" t="s">
        <v>129</v>
      </c>
      <c r="B3" s="203"/>
      <c r="C3" s="203"/>
      <c r="D3" s="203"/>
    </row>
    <row r="4" spans="1:4" ht="15" customHeight="1">
      <c r="A4" s="51"/>
      <c r="B4" s="38"/>
      <c r="C4" s="52"/>
      <c r="D4" s="132" t="s">
        <v>0</v>
      </c>
    </row>
    <row r="5" spans="1:4" ht="16.5" customHeight="1">
      <c r="A5" s="22" t="s">
        <v>1</v>
      </c>
      <c r="B5" s="43" t="s">
        <v>91</v>
      </c>
      <c r="C5" s="23">
        <v>39994</v>
      </c>
      <c r="D5" s="23">
        <v>39813</v>
      </c>
    </row>
    <row r="6" spans="1:4" s="53" customFormat="1" ht="15.75">
      <c r="A6" s="204"/>
      <c r="B6" s="205"/>
      <c r="C6" s="205"/>
      <c r="D6" s="206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9</v>
      </c>
      <c r="D8" s="25">
        <v>8</v>
      </c>
    </row>
    <row r="9" spans="1:4" s="17" customFormat="1" ht="15">
      <c r="A9" s="50" t="s">
        <v>87</v>
      </c>
      <c r="B9" s="44">
        <v>2</v>
      </c>
      <c r="C9" s="25">
        <v>15440</v>
      </c>
      <c r="D9" s="25">
        <v>15341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13</v>
      </c>
    </row>
    <row r="12" spans="1:4" s="17" customFormat="1" ht="15">
      <c r="A12" s="24" t="s">
        <v>120</v>
      </c>
      <c r="B12" s="44">
        <v>4</v>
      </c>
      <c r="C12" s="85">
        <v>524</v>
      </c>
      <c r="D12" s="85">
        <v>524</v>
      </c>
    </row>
    <row r="13" spans="1:4" s="17" customFormat="1" ht="15">
      <c r="A13" s="78" t="s">
        <v>117</v>
      </c>
      <c r="B13" s="190">
        <v>5</v>
      </c>
      <c r="C13" s="85">
        <v>680</v>
      </c>
      <c r="D13" s="85">
        <v>680</v>
      </c>
    </row>
    <row r="14" spans="1:4" s="17" customFormat="1" ht="16.5" thickBot="1">
      <c r="A14" s="207" t="s">
        <v>104</v>
      </c>
      <c r="B14" s="208"/>
      <c r="C14" s="87">
        <f>SUM(C8:C13)</f>
        <v>24582</v>
      </c>
      <c r="D14" s="87">
        <f>SUM(D8:D13)</f>
        <v>24482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09" t="s">
        <v>106</v>
      </c>
      <c r="B16" s="210"/>
      <c r="C16" s="210"/>
      <c r="D16" s="211"/>
    </row>
    <row r="17" spans="1:4" s="17" customFormat="1" ht="15">
      <c r="A17" s="78" t="s">
        <v>42</v>
      </c>
      <c r="B17" s="44">
        <v>6</v>
      </c>
      <c r="C17" s="25">
        <v>3542</v>
      </c>
      <c r="D17" s="25">
        <v>2799</v>
      </c>
    </row>
    <row r="18" spans="1:4" s="17" customFormat="1" ht="15">
      <c r="A18" s="78" t="s">
        <v>111</v>
      </c>
      <c r="B18" s="44">
        <v>7</v>
      </c>
      <c r="C18" s="25">
        <v>500</v>
      </c>
      <c r="D18" s="25">
        <v>500</v>
      </c>
    </row>
    <row r="19" spans="1:4" s="17" customFormat="1" ht="15">
      <c r="A19" s="24" t="s">
        <v>101</v>
      </c>
      <c r="B19" s="79">
        <v>8</v>
      </c>
      <c r="C19" s="85">
        <v>65</v>
      </c>
      <c r="D19" s="85">
        <v>62</v>
      </c>
    </row>
    <row r="20" spans="1:4" s="17" customFormat="1" ht="15">
      <c r="A20" s="24" t="s">
        <v>123</v>
      </c>
      <c r="B20" s="44">
        <v>9</v>
      </c>
      <c r="C20" s="85">
        <v>0</v>
      </c>
      <c r="D20" s="85">
        <v>260</v>
      </c>
    </row>
    <row r="21" spans="1:4" s="17" customFormat="1" ht="15">
      <c r="A21" s="78" t="s">
        <v>43</v>
      </c>
      <c r="B21" s="44">
        <v>10</v>
      </c>
      <c r="C21" s="25">
        <v>45</v>
      </c>
      <c r="D21" s="25">
        <v>265</v>
      </c>
    </row>
    <row r="22" spans="1:4" s="17" customFormat="1" ht="15">
      <c r="A22" s="24" t="s">
        <v>44</v>
      </c>
      <c r="B22" s="44">
        <v>11</v>
      </c>
      <c r="C22" s="25">
        <v>4</v>
      </c>
      <c r="D22" s="25">
        <v>4</v>
      </c>
    </row>
    <row r="23" spans="1:4" s="17" customFormat="1" ht="16.5" thickBot="1">
      <c r="A23" s="212" t="s">
        <v>105</v>
      </c>
      <c r="B23" s="212"/>
      <c r="C23" s="87">
        <f>SUM(C17:C22)</f>
        <v>4156</v>
      </c>
      <c r="D23" s="87">
        <f>SUM(D17:D22)</f>
        <v>3890</v>
      </c>
    </row>
    <row r="24" spans="1:4" s="17" customFormat="1" ht="16.5" thickBot="1">
      <c r="A24" s="213" t="s">
        <v>109</v>
      </c>
      <c r="B24" s="213"/>
      <c r="C24" s="83">
        <f>C14+C23</f>
        <v>28738</v>
      </c>
      <c r="D24" s="29">
        <f>D14+D23</f>
        <v>28372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09" t="s">
        <v>107</v>
      </c>
      <c r="B26" s="210"/>
      <c r="C26" s="210"/>
      <c r="D26" s="211"/>
    </row>
    <row r="27" spans="1:4" s="17" customFormat="1" ht="15">
      <c r="A27" s="78" t="s">
        <v>45</v>
      </c>
      <c r="B27" s="44">
        <v>12</v>
      </c>
      <c r="C27" s="25">
        <v>21000</v>
      </c>
      <c r="D27" s="25">
        <v>21000</v>
      </c>
    </row>
    <row r="28" spans="1:4" s="17" customFormat="1" ht="15">
      <c r="A28" s="78" t="s">
        <v>122</v>
      </c>
      <c r="B28" s="79">
        <v>13</v>
      </c>
      <c r="C28" s="68">
        <v>-221</v>
      </c>
      <c r="D28" s="68">
        <v>-137</v>
      </c>
    </row>
    <row r="29" spans="1:4" s="17" customFormat="1" ht="15">
      <c r="A29" s="78" t="s">
        <v>5</v>
      </c>
      <c r="B29" s="79">
        <v>14</v>
      </c>
      <c r="C29" s="25">
        <v>5768</v>
      </c>
      <c r="D29" s="25">
        <v>5349</v>
      </c>
    </row>
    <row r="30" spans="1:4" s="17" customFormat="1" ht="15">
      <c r="A30" s="78" t="s">
        <v>46</v>
      </c>
      <c r="B30" s="79"/>
      <c r="C30" s="25">
        <v>0</v>
      </c>
      <c r="D30" s="25">
        <v>0</v>
      </c>
    </row>
    <row r="31" spans="1:4" s="17" customFormat="1" ht="15">
      <c r="A31" s="78" t="s">
        <v>47</v>
      </c>
      <c r="B31" s="44">
        <v>15</v>
      </c>
      <c r="C31" s="198">
        <v>470</v>
      </c>
      <c r="D31" s="198">
        <v>648</v>
      </c>
    </row>
    <row r="32" spans="1:4" s="17" customFormat="1" ht="16.5" thickBot="1">
      <c r="A32" s="207" t="s">
        <v>48</v>
      </c>
      <c r="B32" s="208"/>
      <c r="C32" s="87">
        <f>SUM(C27:C31)</f>
        <v>27017</v>
      </c>
      <c r="D32" s="87">
        <f>SUM(D27:D31)</f>
        <v>26860</v>
      </c>
    </row>
    <row r="33" spans="1:4" s="17" customFormat="1" ht="15">
      <c r="A33" s="30"/>
      <c r="B33" s="45"/>
      <c r="C33" s="27"/>
      <c r="D33" s="27"/>
    </row>
    <row r="34" spans="1:4" s="17" customFormat="1" ht="15.75">
      <c r="A34" s="214" t="s">
        <v>108</v>
      </c>
      <c r="B34" s="215"/>
      <c r="C34" s="215"/>
      <c r="D34" s="216"/>
    </row>
    <row r="35" spans="1:4" s="17" customFormat="1" ht="15.75">
      <c r="A35" s="31" t="s">
        <v>73</v>
      </c>
      <c r="B35" s="47"/>
      <c r="C35" s="32">
        <v>0</v>
      </c>
      <c r="D35" s="32">
        <v>0</v>
      </c>
    </row>
    <row r="36" spans="1:4" s="17" customFormat="1" ht="15">
      <c r="A36" s="33"/>
      <c r="B36" s="48"/>
      <c r="C36" s="34"/>
      <c r="D36" s="34"/>
    </row>
    <row r="37" spans="1:4" s="17" customFormat="1" ht="15.75">
      <c r="A37" s="217" t="s">
        <v>49</v>
      </c>
      <c r="B37" s="218"/>
      <c r="C37" s="218"/>
      <c r="D37" s="219"/>
    </row>
    <row r="38" spans="1:4" s="17" customFormat="1" ht="15">
      <c r="A38" s="35" t="s">
        <v>50</v>
      </c>
      <c r="B38" s="44">
        <v>16</v>
      </c>
      <c r="C38" s="25">
        <v>649</v>
      </c>
      <c r="D38" s="25">
        <v>465</v>
      </c>
    </row>
    <row r="39" spans="1:4" s="17" customFormat="1" ht="15">
      <c r="A39" s="35" t="s">
        <v>118</v>
      </c>
      <c r="B39" s="44">
        <v>17</v>
      </c>
      <c r="C39" s="25">
        <v>1068</v>
      </c>
      <c r="D39" s="25">
        <v>1043</v>
      </c>
    </row>
    <row r="40" spans="1:4" s="17" customFormat="1" ht="15">
      <c r="A40" s="69" t="s">
        <v>119</v>
      </c>
      <c r="B40" s="81">
        <v>18</v>
      </c>
      <c r="C40" s="82">
        <v>4</v>
      </c>
      <c r="D40" s="82">
        <v>4</v>
      </c>
    </row>
    <row r="41" spans="1:4" s="86" customFormat="1" ht="15.75">
      <c r="A41" s="220" t="s">
        <v>75</v>
      </c>
      <c r="B41" s="221"/>
      <c r="C41" s="88">
        <f>SUM(C38:C40)</f>
        <v>1721</v>
      </c>
      <c r="D41" s="88">
        <f>SUM(D38:D40)</f>
        <v>1512</v>
      </c>
    </row>
    <row r="42" spans="1:4" s="17" customFormat="1" ht="16.5" thickBot="1">
      <c r="A42" s="212" t="s">
        <v>51</v>
      </c>
      <c r="B42" s="212"/>
      <c r="C42" s="180">
        <f>C35+C41</f>
        <v>1721</v>
      </c>
      <c r="D42" s="87">
        <f>D35+D41</f>
        <v>1512</v>
      </c>
    </row>
    <row r="43" spans="1:4" s="17" customFormat="1" ht="16.5" thickBot="1">
      <c r="A43" s="182"/>
      <c r="B43" s="183"/>
      <c r="C43" s="184"/>
      <c r="D43" s="185"/>
    </row>
    <row r="44" spans="1:4" s="17" customFormat="1" ht="16.5" thickBot="1">
      <c r="A44" s="213" t="s">
        <v>110</v>
      </c>
      <c r="B44" s="213"/>
      <c r="C44" s="181">
        <f>C32+C42</f>
        <v>28738</v>
      </c>
      <c r="D44" s="181">
        <f>D32+D42</f>
        <v>28372</v>
      </c>
    </row>
    <row r="45" spans="1:4" s="142" customFormat="1" ht="16.5" thickTop="1">
      <c r="A45" s="35" t="s">
        <v>124</v>
      </c>
      <c r="B45" s="127">
        <v>19</v>
      </c>
      <c r="C45" s="32">
        <v>4303</v>
      </c>
      <c r="D45" s="32">
        <v>4303</v>
      </c>
    </row>
    <row r="46" spans="1:4" s="143" customFormat="1" ht="14.25">
      <c r="A46" s="144" t="s">
        <v>121</v>
      </c>
      <c r="B46" s="145"/>
      <c r="C46" s="145"/>
      <c r="D46" s="145"/>
    </row>
    <row r="47" spans="1:4" s="143" customFormat="1" ht="14.25">
      <c r="A47" s="2" t="s">
        <v>130</v>
      </c>
      <c r="B47" s="146"/>
      <c r="C47" s="146"/>
      <c r="D47" s="146"/>
    </row>
    <row r="48" spans="1:4" s="143" customFormat="1" ht="14.25">
      <c r="A48" s="147" t="s">
        <v>32</v>
      </c>
      <c r="B48" s="148"/>
      <c r="C48" s="149" t="s">
        <v>29</v>
      </c>
      <c r="D48" s="148"/>
    </row>
    <row r="49" spans="1:4" s="143" customFormat="1" ht="14.25">
      <c r="A49" s="150"/>
      <c r="B49" s="146"/>
      <c r="C49" s="146"/>
      <c r="D49" s="151"/>
    </row>
    <row r="50" spans="1:4" s="143" customFormat="1" ht="14.25" customHeight="1">
      <c r="A50" s="152"/>
      <c r="B50" s="153" t="s">
        <v>37</v>
      </c>
      <c r="C50" s="148"/>
      <c r="D50" s="149" t="s">
        <v>89</v>
      </c>
    </row>
    <row r="51" spans="1:4" s="143" customFormat="1" ht="14.25">
      <c r="A51" s="146"/>
      <c r="B51" s="146"/>
      <c r="C51" s="146"/>
      <c r="D51" s="151"/>
    </row>
    <row r="52" spans="1:4" ht="15">
      <c r="A52" s="72"/>
      <c r="B52" s="72"/>
      <c r="C52" s="72"/>
      <c r="D52" s="76"/>
    </row>
    <row r="53" spans="1:4" ht="15">
      <c r="A53" s="75"/>
      <c r="B53" s="72"/>
      <c r="C53" s="72"/>
      <c r="D53" s="76"/>
    </row>
    <row r="54" spans="1:4" ht="15">
      <c r="A54" s="74"/>
      <c r="B54" s="72"/>
      <c r="C54" s="72"/>
      <c r="D54" s="72"/>
    </row>
    <row r="55" spans="1:4" ht="15">
      <c r="A55" s="74"/>
      <c r="B55" s="72"/>
      <c r="C55" s="20"/>
      <c r="D55" s="72"/>
    </row>
  </sheetData>
  <mergeCells count="15">
    <mergeCell ref="A26:D26"/>
    <mergeCell ref="A32:B32"/>
    <mergeCell ref="A44:B44"/>
    <mergeCell ref="A34:D34"/>
    <mergeCell ref="A37:D37"/>
    <mergeCell ref="A41:B41"/>
    <mergeCell ref="A42:B42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33:D33 C17:D20 C8:D8 C11:D15 C38:D41 C22:D23 C25:D27 C43:D44 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4:D3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0" customWidth="1"/>
    <col min="2" max="2" width="15.140625" style="60" customWidth="1"/>
    <col min="3" max="3" width="21.8515625" style="63" customWidth="1"/>
    <col min="4" max="4" width="24.7109375" style="64" customWidth="1"/>
    <col min="5" max="16384" width="9.28125" style="62" customWidth="1"/>
  </cols>
  <sheetData>
    <row r="1" spans="1:4" s="16" customFormat="1" ht="36.75" customHeight="1">
      <c r="A1" s="201" t="s">
        <v>28</v>
      </c>
      <c r="B1" s="201"/>
      <c r="C1" s="201"/>
      <c r="D1" s="201"/>
    </row>
    <row r="2" spans="1:4" s="41" customFormat="1" ht="15.75">
      <c r="A2" s="21"/>
      <c r="B2" s="21"/>
      <c r="C2" s="66"/>
      <c r="D2" s="66"/>
    </row>
    <row r="3" spans="1:4" s="41" customFormat="1" ht="15.75">
      <c r="A3" s="222" t="s">
        <v>2</v>
      </c>
      <c r="B3" s="222"/>
      <c r="C3" s="222"/>
      <c r="D3" s="222"/>
    </row>
    <row r="4" spans="1:4" ht="17.25" customHeight="1">
      <c r="A4" s="203" t="s">
        <v>129</v>
      </c>
      <c r="B4" s="203"/>
      <c r="C4" s="203"/>
      <c r="D4" s="203"/>
    </row>
    <row r="5" spans="2:4" ht="17.25" customHeight="1">
      <c r="B5" s="21"/>
      <c r="C5" s="61"/>
      <c r="D5" s="132" t="s">
        <v>0</v>
      </c>
    </row>
    <row r="6" spans="1:4" ht="15.75">
      <c r="A6" s="22"/>
      <c r="B6" s="43" t="s">
        <v>91</v>
      </c>
      <c r="C6" s="23">
        <v>39994</v>
      </c>
      <c r="D6" s="23">
        <v>39629</v>
      </c>
    </row>
    <row r="7" spans="1:4" ht="15">
      <c r="A7" s="50" t="s">
        <v>97</v>
      </c>
      <c r="B7" s="127">
        <v>20</v>
      </c>
      <c r="C7" s="84">
        <v>574</v>
      </c>
      <c r="D7" s="84">
        <v>939</v>
      </c>
    </row>
    <row r="8" spans="1:4" ht="15">
      <c r="A8" s="50" t="s">
        <v>52</v>
      </c>
      <c r="B8" s="127">
        <v>21</v>
      </c>
      <c r="C8" s="84">
        <v>13</v>
      </c>
      <c r="D8" s="84">
        <v>0</v>
      </c>
    </row>
    <row r="9" spans="1:4" ht="15">
      <c r="A9" s="35" t="s">
        <v>74</v>
      </c>
      <c r="B9" s="127">
        <v>22</v>
      </c>
      <c r="C9" s="84">
        <v>122</v>
      </c>
      <c r="D9" s="84">
        <v>114</v>
      </c>
    </row>
    <row r="10" spans="1:4" ht="15">
      <c r="A10" s="35" t="s">
        <v>125</v>
      </c>
      <c r="B10" s="127"/>
      <c r="C10" s="80">
        <v>-1</v>
      </c>
      <c r="D10" s="80">
        <v>0</v>
      </c>
    </row>
    <row r="11" spans="1:4" ht="15">
      <c r="A11" s="35" t="s">
        <v>90</v>
      </c>
      <c r="B11" s="127">
        <v>23</v>
      </c>
      <c r="C11" s="80">
        <v>-24</v>
      </c>
      <c r="D11" s="80">
        <v>-25</v>
      </c>
    </row>
    <row r="12" spans="1:4" ht="15">
      <c r="A12" s="35" t="s">
        <v>126</v>
      </c>
      <c r="B12" s="127">
        <v>23</v>
      </c>
      <c r="C12" s="65">
        <v>-1</v>
      </c>
      <c r="D12" s="65">
        <v>0</v>
      </c>
    </row>
    <row r="13" spans="1:4" ht="15">
      <c r="A13" s="35" t="s">
        <v>82</v>
      </c>
      <c r="B13" s="127">
        <v>23</v>
      </c>
      <c r="C13" s="65">
        <v>-196</v>
      </c>
      <c r="D13" s="65">
        <v>-194</v>
      </c>
    </row>
    <row r="14" spans="1:4" ht="15">
      <c r="A14" s="35" t="s">
        <v>83</v>
      </c>
      <c r="B14" s="127">
        <v>23</v>
      </c>
      <c r="C14" s="80">
        <v>-17</v>
      </c>
      <c r="D14" s="80">
        <v>-21</v>
      </c>
    </row>
    <row r="15" spans="1:4" ht="15">
      <c r="A15" s="42"/>
      <c r="B15" s="42"/>
      <c r="C15" s="34"/>
      <c r="D15" s="34"/>
    </row>
    <row r="16" spans="1:4" ht="15.75">
      <c r="A16" s="55" t="s">
        <v>84</v>
      </c>
      <c r="B16" s="55"/>
      <c r="C16" s="194">
        <f>SUM(C7:C15)</f>
        <v>470</v>
      </c>
      <c r="D16" s="194">
        <f>SUM(D7:D15)</f>
        <v>813</v>
      </c>
    </row>
    <row r="17" spans="1:4" ht="15.75">
      <c r="A17" s="42"/>
      <c r="B17" s="42"/>
      <c r="C17" s="195"/>
      <c r="D17" s="194"/>
    </row>
    <row r="18" spans="1:4" ht="15.75">
      <c r="A18" s="55" t="s">
        <v>131</v>
      </c>
      <c r="B18" s="55"/>
      <c r="C18" s="194">
        <f>C16</f>
        <v>470</v>
      </c>
      <c r="D18" s="194">
        <f>D16</f>
        <v>813</v>
      </c>
    </row>
    <row r="19" spans="1:4" ht="15">
      <c r="A19" s="42"/>
      <c r="B19" s="42"/>
      <c r="C19" s="195"/>
      <c r="D19" s="34"/>
    </row>
    <row r="20" spans="1:4" ht="15">
      <c r="A20" s="69" t="s">
        <v>85</v>
      </c>
      <c r="B20" s="69"/>
      <c r="C20" s="198"/>
      <c r="D20" s="85">
        <v>0</v>
      </c>
    </row>
    <row r="21" spans="1:4" ht="15.75">
      <c r="A21" s="55" t="s">
        <v>132</v>
      </c>
      <c r="B21" s="127"/>
      <c r="C21" s="194">
        <f>C18-C20</f>
        <v>470</v>
      </c>
      <c r="D21" s="194">
        <f>D18-D20</f>
        <v>813</v>
      </c>
    </row>
    <row r="22" spans="1:4" ht="15.75" thickBot="1">
      <c r="A22" s="56"/>
      <c r="B22" s="56"/>
      <c r="C22" s="57"/>
      <c r="D22" s="57"/>
    </row>
    <row r="23" spans="1:4" ht="17.25" thickBot="1" thickTop="1">
      <c r="A23" s="58" t="s">
        <v>86</v>
      </c>
      <c r="B23" s="58"/>
      <c r="C23" s="59">
        <f>C21/21000</f>
        <v>0.02238095238095238</v>
      </c>
      <c r="D23" s="59">
        <f>D21/21000</f>
        <v>0.038714285714285715</v>
      </c>
    </row>
    <row r="24" spans="1:4" s="157" customFormat="1" ht="15.75" thickTop="1">
      <c r="A24" s="154"/>
      <c r="B24" s="154"/>
      <c r="C24" s="155"/>
      <c r="D24" s="156"/>
    </row>
    <row r="25" spans="1:4" s="160" customFormat="1" ht="14.25">
      <c r="A25" s="158"/>
      <c r="B25" s="158"/>
      <c r="C25" s="159"/>
      <c r="D25" s="159"/>
    </row>
    <row r="26" spans="1:4" s="160" customFormat="1" ht="14.25">
      <c r="A26" s="158"/>
      <c r="B26" s="158"/>
      <c r="C26" s="159"/>
      <c r="D26" s="159"/>
    </row>
    <row r="27" spans="1:4" s="143" customFormat="1" ht="14.25">
      <c r="A27" s="2"/>
      <c r="B27" s="146"/>
      <c r="C27" s="146"/>
      <c r="D27" s="146"/>
    </row>
    <row r="28" spans="1:4" s="143" customFormat="1" ht="14.25">
      <c r="A28" s="147" t="s">
        <v>32</v>
      </c>
      <c r="B28" s="148"/>
      <c r="C28" s="149" t="s">
        <v>29</v>
      </c>
      <c r="D28" s="148"/>
    </row>
    <row r="29" spans="1:4" s="143" customFormat="1" ht="14.25" customHeight="1">
      <c r="A29" s="152"/>
      <c r="B29" s="153" t="s">
        <v>37</v>
      </c>
      <c r="C29" s="148"/>
      <c r="D29" s="149" t="s">
        <v>89</v>
      </c>
    </row>
    <row r="30" spans="1:4" s="160" customFormat="1" ht="14.25">
      <c r="A30" s="158"/>
      <c r="B30" s="158"/>
      <c r="C30" s="161"/>
      <c r="D30" s="159"/>
    </row>
    <row r="31" spans="1:4" s="41" customFormat="1" ht="15">
      <c r="A31" s="39"/>
      <c r="B31" s="39"/>
      <c r="C31" s="38"/>
      <c r="D31" s="38"/>
    </row>
    <row r="32" spans="1:4" s="41" customFormat="1" ht="15">
      <c r="A32" s="39"/>
      <c r="B32" s="39"/>
      <c r="C32" s="38"/>
      <c r="D32" s="40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1" t="s">
        <v>28</v>
      </c>
      <c r="B1" s="201"/>
      <c r="C1" s="201"/>
      <c r="D1" s="189"/>
    </row>
    <row r="2" spans="1:3" ht="20.25">
      <c r="A2" s="14"/>
      <c r="B2" s="14"/>
      <c r="C2" s="14"/>
    </row>
    <row r="3" spans="1:3" ht="15.75">
      <c r="A3" s="223" t="s">
        <v>4</v>
      </c>
      <c r="B3" s="223"/>
      <c r="C3" s="223"/>
    </row>
    <row r="4" spans="1:4" ht="15" customHeight="1">
      <c r="A4" s="203" t="s">
        <v>129</v>
      </c>
      <c r="B4" s="203"/>
      <c r="C4" s="203"/>
      <c r="D4" s="203"/>
    </row>
    <row r="5" spans="1:3" ht="15">
      <c r="A5" s="1"/>
      <c r="B5" s="4"/>
      <c r="C5" s="4"/>
    </row>
    <row r="6" spans="1:3" ht="15">
      <c r="A6" s="1"/>
      <c r="B6" s="5"/>
      <c r="C6" s="128" t="s">
        <v>3</v>
      </c>
    </row>
    <row r="7" spans="1:3" s="15" customFormat="1" ht="15.75">
      <c r="A7" s="55" t="s">
        <v>53</v>
      </c>
      <c r="B7" s="23">
        <v>39994</v>
      </c>
      <c r="C7" s="23">
        <v>39629</v>
      </c>
    </row>
    <row r="8" spans="1:3" ht="18" customHeight="1">
      <c r="A8" s="35" t="s">
        <v>54</v>
      </c>
      <c r="B8" s="68">
        <v>-33</v>
      </c>
      <c r="C8" s="68">
        <v>-36</v>
      </c>
    </row>
    <row r="9" spans="1:3" ht="28.5" customHeight="1">
      <c r="A9" s="177" t="s">
        <v>103</v>
      </c>
      <c r="B9" s="68">
        <v>273</v>
      </c>
      <c r="C9" s="68">
        <v>-200</v>
      </c>
    </row>
    <row r="10" spans="1:3" ht="15">
      <c r="A10" s="129" t="s">
        <v>56</v>
      </c>
      <c r="B10" s="68">
        <v>-205</v>
      </c>
      <c r="C10" s="68">
        <v>-202</v>
      </c>
    </row>
    <row r="11" spans="1:3" ht="18" customHeight="1">
      <c r="A11" s="129" t="s">
        <v>57</v>
      </c>
      <c r="B11" s="68">
        <v>-1</v>
      </c>
      <c r="C11" s="68">
        <v>-1</v>
      </c>
    </row>
    <row r="12" spans="1:3" ht="18" customHeight="1">
      <c r="A12" s="186" t="s">
        <v>112</v>
      </c>
      <c r="B12" s="187">
        <v>0</v>
      </c>
      <c r="C12" s="187">
        <v>8</v>
      </c>
    </row>
    <row r="13" spans="1:3" ht="18" customHeight="1" thickBot="1">
      <c r="A13" s="130" t="s">
        <v>55</v>
      </c>
      <c r="B13" s="71">
        <v>1</v>
      </c>
      <c r="C13" s="71"/>
    </row>
    <row r="14" spans="1:3" ht="18" customHeight="1">
      <c r="A14" s="54" t="s">
        <v>64</v>
      </c>
      <c r="B14" s="89">
        <f>SUM(B8:B13)</f>
        <v>35</v>
      </c>
      <c r="C14" s="89">
        <f>SUM(C8:C13)</f>
        <v>-431</v>
      </c>
    </row>
    <row r="15" spans="1:3" ht="18" customHeight="1">
      <c r="A15" s="67"/>
      <c r="B15" s="68"/>
      <c r="C15" s="68"/>
    </row>
    <row r="16" spans="1:3" ht="15.75">
      <c r="A16" s="55" t="s">
        <v>58</v>
      </c>
      <c r="B16" s="55"/>
      <c r="C16" s="55"/>
    </row>
    <row r="17" spans="1:3" ht="18" customHeight="1">
      <c r="A17" s="35" t="s">
        <v>60</v>
      </c>
      <c r="B17" s="68">
        <v>-2</v>
      </c>
      <c r="C17" s="68">
        <v>-3</v>
      </c>
    </row>
    <row r="18" spans="1:3" ht="18" customHeight="1">
      <c r="A18" s="35" t="s">
        <v>98</v>
      </c>
      <c r="B18" s="68">
        <v>-750</v>
      </c>
      <c r="C18" s="68">
        <v>-1780</v>
      </c>
    </row>
    <row r="19" spans="1:3" ht="18" customHeight="1">
      <c r="A19" s="35" t="s">
        <v>99</v>
      </c>
      <c r="B19" s="68">
        <v>400</v>
      </c>
      <c r="C19" s="68">
        <v>1350</v>
      </c>
    </row>
    <row r="20" spans="1:3" ht="18" customHeight="1">
      <c r="A20" s="186" t="s">
        <v>113</v>
      </c>
      <c r="B20" s="68">
        <v>97</v>
      </c>
      <c r="C20" s="68">
        <v>160</v>
      </c>
    </row>
    <row r="21" spans="1:3" ht="18" customHeight="1">
      <c r="A21" s="35" t="s">
        <v>61</v>
      </c>
      <c r="B21" s="68">
        <v>-99</v>
      </c>
      <c r="C21" s="68">
        <v>0</v>
      </c>
    </row>
    <row r="22" spans="1:3" ht="18" customHeight="1">
      <c r="A22" s="69" t="s">
        <v>62</v>
      </c>
      <c r="B22" s="68"/>
      <c r="C22" s="68"/>
    </row>
    <row r="23" spans="1:3" ht="18" customHeight="1" thickBot="1">
      <c r="A23" s="36" t="s">
        <v>63</v>
      </c>
      <c r="B23" s="71">
        <v>228</v>
      </c>
      <c r="C23" s="71">
        <v>438</v>
      </c>
    </row>
    <row r="24" spans="1:3" ht="18" customHeight="1">
      <c r="A24" s="54" t="s">
        <v>65</v>
      </c>
      <c r="B24" s="89">
        <f>SUM(B17:B23)</f>
        <v>-126</v>
      </c>
      <c r="C24" s="89">
        <f>SUM(C17:C23)</f>
        <v>165</v>
      </c>
    </row>
    <row r="25" spans="1:3" ht="18" customHeight="1">
      <c r="A25" s="67"/>
      <c r="B25" s="68"/>
      <c r="C25" s="68"/>
    </row>
    <row r="26" spans="1:3" ht="18" customHeight="1">
      <c r="A26" s="55" t="s">
        <v>59</v>
      </c>
      <c r="B26" s="68"/>
      <c r="C26" s="68"/>
    </row>
    <row r="27" spans="1:3" ht="18" customHeight="1">
      <c r="A27" s="35" t="s">
        <v>127</v>
      </c>
      <c r="B27" s="68">
        <v>-128</v>
      </c>
      <c r="C27" s="68"/>
    </row>
    <row r="28" spans="1:3" ht="18" customHeight="1">
      <c r="A28" s="35" t="s">
        <v>70</v>
      </c>
      <c r="B28" s="68">
        <v>0</v>
      </c>
      <c r="C28" s="68">
        <v>0</v>
      </c>
    </row>
    <row r="29" spans="1:3" ht="18" customHeight="1">
      <c r="A29" s="35" t="s">
        <v>71</v>
      </c>
      <c r="B29" s="68">
        <v>0</v>
      </c>
      <c r="C29" s="68">
        <v>0</v>
      </c>
    </row>
    <row r="30" spans="1:3" ht="18" customHeight="1" thickBot="1">
      <c r="A30" s="36" t="s">
        <v>72</v>
      </c>
      <c r="B30" s="71">
        <v>-1</v>
      </c>
      <c r="C30" s="71">
        <v>-8</v>
      </c>
    </row>
    <row r="31" spans="1:3" ht="18" customHeight="1">
      <c r="A31" s="54" t="s">
        <v>66</v>
      </c>
      <c r="B31" s="89">
        <f>SUM(B27:B30)</f>
        <v>-129</v>
      </c>
      <c r="C31" s="89">
        <f>SUM(C28:C30)</f>
        <v>-8</v>
      </c>
    </row>
    <row r="32" spans="1:3" ht="18" customHeight="1">
      <c r="A32" s="67"/>
      <c r="B32" s="68"/>
      <c r="C32" s="68"/>
    </row>
    <row r="33" spans="1:3" ht="18" customHeight="1">
      <c r="A33" s="35" t="s">
        <v>67</v>
      </c>
      <c r="B33" s="68">
        <f>B14+B24+B31</f>
        <v>-220</v>
      </c>
      <c r="C33" s="68">
        <f>C14+C24+C31</f>
        <v>-274</v>
      </c>
    </row>
    <row r="34" spans="1:3" ht="18" customHeight="1">
      <c r="A34" s="35" t="s">
        <v>68</v>
      </c>
      <c r="B34" s="68">
        <v>265</v>
      </c>
      <c r="C34" s="68">
        <v>381</v>
      </c>
    </row>
    <row r="35" spans="1:3" ht="15.75" thickBot="1">
      <c r="A35" s="131"/>
      <c r="B35" s="71"/>
      <c r="C35" s="71"/>
    </row>
    <row r="36" spans="1:3" ht="18" customHeight="1">
      <c r="A36" s="54" t="s">
        <v>69</v>
      </c>
      <c r="B36" s="70">
        <f>B34+B33</f>
        <v>45</v>
      </c>
      <c r="C36" s="70">
        <f>C34+C33</f>
        <v>107</v>
      </c>
    </row>
    <row r="37" spans="1:3" ht="18" customHeight="1">
      <c r="A37" s="6"/>
      <c r="B37" s="7"/>
      <c r="C37" s="7"/>
    </row>
    <row r="38" spans="1:3" ht="14.25">
      <c r="A38" s="6"/>
      <c r="B38" s="7"/>
      <c r="C38" s="7"/>
    </row>
    <row r="39" spans="1:3" ht="14.25">
      <c r="A39" s="6"/>
      <c r="B39" s="7"/>
      <c r="C39" s="7"/>
    </row>
    <row r="40" spans="1:3" ht="14.25">
      <c r="A40" s="2"/>
      <c r="B40" s="8"/>
      <c r="C40" s="8"/>
    </row>
    <row r="41" spans="1:3" ht="24" customHeight="1">
      <c r="A41" s="9" t="s">
        <v>31</v>
      </c>
      <c r="B41" s="10" t="s">
        <v>29</v>
      </c>
      <c r="C41" s="3"/>
    </row>
    <row r="42" spans="1:3" s="193" customFormat="1" ht="24" customHeight="1">
      <c r="A42" s="191" t="s">
        <v>36</v>
      </c>
      <c r="B42" s="192"/>
      <c r="C42" s="193" t="s">
        <v>30</v>
      </c>
    </row>
    <row r="43" spans="1:3" ht="25.5" customHeight="1">
      <c r="A43" s="11"/>
      <c r="B43" s="12"/>
      <c r="C43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2:C32 B37:C37 B8:C18 B34: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8:C3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5" customWidth="1"/>
    <col min="2" max="2" width="11.421875" style="105" customWidth="1"/>
    <col min="3" max="3" width="15.140625" style="105" customWidth="1"/>
    <col min="4" max="4" width="10.140625" style="105" customWidth="1"/>
    <col min="5" max="5" width="16.57421875" style="105" customWidth="1"/>
    <col min="6" max="6" width="16.00390625" style="105" customWidth="1"/>
    <col min="7" max="16384" width="9.28125" style="105" customWidth="1"/>
  </cols>
  <sheetData>
    <row r="1" spans="1:6" ht="20.25">
      <c r="A1" s="201" t="s">
        <v>28</v>
      </c>
      <c r="B1" s="201"/>
      <c r="C1" s="201"/>
      <c r="D1" s="201"/>
      <c r="E1" s="201"/>
      <c r="F1" s="201"/>
    </row>
    <row r="2" spans="1:6" s="106" customFormat="1" ht="15.75">
      <c r="A2" s="224" t="s">
        <v>76</v>
      </c>
      <c r="B2" s="224"/>
      <c r="C2" s="224"/>
      <c r="D2" s="224"/>
      <c r="E2" s="224"/>
      <c r="F2" s="224"/>
    </row>
    <row r="3" spans="1:6" s="106" customFormat="1" ht="15.75">
      <c r="A3" s="225" t="s">
        <v>133</v>
      </c>
      <c r="B3" s="225"/>
      <c r="C3" s="225"/>
      <c r="D3" s="225"/>
      <c r="E3" s="225"/>
      <c r="F3" s="225"/>
    </row>
    <row r="4" spans="1:6" s="106" customFormat="1" ht="15.75">
      <c r="A4" s="51"/>
      <c r="B4" s="107"/>
      <c r="C4" s="107"/>
      <c r="D4" s="107"/>
      <c r="E4" s="107"/>
      <c r="F4" s="108"/>
    </row>
    <row r="5" spans="1:6" s="106" customFormat="1" ht="15.75">
      <c r="A5" s="51"/>
      <c r="B5" s="109"/>
      <c r="C5" s="109"/>
      <c r="D5" s="109"/>
      <c r="E5" s="109"/>
      <c r="F5" s="133" t="s">
        <v>0</v>
      </c>
    </row>
    <row r="6" spans="1:6" s="136" customFormat="1" ht="42.75">
      <c r="A6" s="134" t="s">
        <v>77</v>
      </c>
      <c r="B6" s="135" t="s">
        <v>92</v>
      </c>
      <c r="C6" s="135" t="s">
        <v>78</v>
      </c>
      <c r="D6" s="135" t="s">
        <v>95</v>
      </c>
      <c r="E6" s="135" t="s">
        <v>93</v>
      </c>
      <c r="F6" s="135" t="s">
        <v>94</v>
      </c>
    </row>
    <row r="7" spans="1:6" ht="28.5" customHeight="1">
      <c r="A7" s="113" t="s">
        <v>79</v>
      </c>
      <c r="B7" s="111">
        <v>20863</v>
      </c>
      <c r="C7" s="111"/>
      <c r="D7" s="111">
        <v>5349</v>
      </c>
      <c r="E7" s="111">
        <v>648</v>
      </c>
      <c r="F7" s="111">
        <f>SUM(B7:E7)</f>
        <v>26860</v>
      </c>
    </row>
    <row r="8" spans="1:6" ht="28.5" customHeight="1">
      <c r="A8" s="110" t="s">
        <v>80</v>
      </c>
      <c r="B8" s="112"/>
      <c r="C8" s="112"/>
      <c r="D8" s="112"/>
      <c r="E8" s="196">
        <v>470</v>
      </c>
      <c r="F8" s="197">
        <f>E8</f>
        <v>470</v>
      </c>
    </row>
    <row r="9" spans="1:6" ht="30.75" customHeight="1">
      <c r="A9" s="113" t="s">
        <v>102</v>
      </c>
      <c r="B9" s="112"/>
      <c r="C9" s="112"/>
      <c r="D9" s="112"/>
      <c r="E9" s="179">
        <v>-184</v>
      </c>
      <c r="F9" s="179">
        <f>E9</f>
        <v>-184</v>
      </c>
    </row>
    <row r="10" spans="1:6" ht="30.75" customHeight="1">
      <c r="A10" s="113" t="s">
        <v>134</v>
      </c>
      <c r="B10" s="112"/>
      <c r="C10" s="112"/>
      <c r="D10" s="188">
        <v>464</v>
      </c>
      <c r="E10" s="179">
        <v>-464</v>
      </c>
      <c r="F10" s="179"/>
    </row>
    <row r="11" spans="1:6" ht="30.75" customHeight="1">
      <c r="A11" s="113" t="s">
        <v>114</v>
      </c>
      <c r="B11" s="188"/>
      <c r="C11" s="112"/>
      <c r="D11" s="179"/>
      <c r="E11" s="179"/>
      <c r="F11" s="179">
        <f>SUM(B11:E11)</f>
        <v>0</v>
      </c>
    </row>
    <row r="12" spans="1:6" ht="30">
      <c r="A12" s="113" t="s">
        <v>96</v>
      </c>
      <c r="B12" s="114"/>
      <c r="C12" s="178"/>
      <c r="D12" s="114"/>
      <c r="E12" s="114"/>
      <c r="F12" s="178">
        <f>C12</f>
        <v>0</v>
      </c>
    </row>
    <row r="13" spans="1:6" ht="24" customHeight="1">
      <c r="A13" s="113" t="s">
        <v>128</v>
      </c>
      <c r="B13" s="199">
        <v>-84</v>
      </c>
      <c r="C13" s="178"/>
      <c r="D13" s="199">
        <v>-45</v>
      </c>
      <c r="E13" s="114"/>
      <c r="F13" s="178">
        <f>SUM(B13:E13)</f>
        <v>-129</v>
      </c>
    </row>
    <row r="14" spans="1:6" ht="25.5" customHeight="1">
      <c r="A14" s="113" t="s">
        <v>115</v>
      </c>
      <c r="B14" s="114"/>
      <c r="C14" s="178"/>
      <c r="D14" s="114"/>
      <c r="E14" s="114"/>
      <c r="F14" s="114">
        <f>SUM(B14:E14)</f>
        <v>0</v>
      </c>
    </row>
    <row r="15" spans="1:6" ht="29.25" customHeight="1">
      <c r="A15" s="110" t="s">
        <v>81</v>
      </c>
      <c r="B15" s="111">
        <f>SUM(B7:B14)</f>
        <v>20779</v>
      </c>
      <c r="C15" s="111"/>
      <c r="D15" s="111">
        <f>SUM(D7:D14)</f>
        <v>5768</v>
      </c>
      <c r="E15" s="111">
        <f>SUM(E7:E12)</f>
        <v>470</v>
      </c>
      <c r="F15" s="111">
        <f>SUM(F7:F14)</f>
        <v>27017</v>
      </c>
    </row>
    <row r="16" spans="1:6" s="165" customFormat="1" ht="34.5" customHeight="1">
      <c r="A16" s="162"/>
      <c r="B16" s="163"/>
      <c r="C16" s="163"/>
      <c r="D16" s="163"/>
      <c r="E16" s="163"/>
      <c r="F16" s="164"/>
    </row>
    <row r="17" spans="1:5" s="143" customFormat="1" ht="14.25">
      <c r="A17" s="2"/>
      <c r="B17" s="148"/>
      <c r="C17" s="148"/>
      <c r="D17" s="166"/>
      <c r="E17" s="167"/>
    </row>
    <row r="18" spans="1:5" s="143" customFormat="1" ht="14.25">
      <c r="A18" s="9" t="s">
        <v>31</v>
      </c>
      <c r="C18" s="3"/>
      <c r="D18" s="10" t="s">
        <v>29</v>
      </c>
      <c r="E18" s="167"/>
    </row>
    <row r="19" spans="1:6" s="142" customFormat="1" ht="28.5" customHeight="1">
      <c r="A19" s="168" t="s">
        <v>116</v>
      </c>
      <c r="B19" s="169"/>
      <c r="D19" s="170"/>
      <c r="F19" s="3"/>
    </row>
    <row r="20" spans="1:5" s="16" customFormat="1" ht="14.25" customHeight="1">
      <c r="A20" s="19"/>
      <c r="B20" s="18"/>
      <c r="C20" s="18"/>
      <c r="D20" s="118"/>
      <c r="E20" s="119"/>
    </row>
    <row r="21" spans="1:5" s="16" customFormat="1" ht="15">
      <c r="A21" s="19"/>
      <c r="B21" s="18"/>
      <c r="C21" s="18"/>
      <c r="D21" s="19"/>
      <c r="E21" s="119"/>
    </row>
    <row r="22" spans="1:5" s="16" customFormat="1" ht="15">
      <c r="A22" s="19"/>
      <c r="B22" s="18"/>
      <c r="C22" s="18"/>
      <c r="D22" s="19"/>
      <c r="E22" s="119"/>
    </row>
    <row r="23" spans="1:5" s="16" customFormat="1" ht="15">
      <c r="A23" s="19"/>
      <c r="B23" s="120"/>
      <c r="C23" s="18"/>
      <c r="D23" s="19"/>
      <c r="E23" s="119"/>
    </row>
    <row r="24" spans="1:5" s="16" customFormat="1" ht="15">
      <c r="A24" s="19"/>
      <c r="B24" s="18"/>
      <c r="C24" s="18"/>
      <c r="D24" s="19"/>
      <c r="E24" s="119"/>
    </row>
    <row r="25" spans="1:5" s="16" customFormat="1" ht="15">
      <c r="A25" s="19"/>
      <c r="B25" s="18"/>
      <c r="C25" s="18"/>
      <c r="D25" s="19"/>
      <c r="E25" s="119"/>
    </row>
    <row r="26" spans="1:6" ht="15.75">
      <c r="A26" s="115"/>
      <c r="B26" s="116"/>
      <c r="C26" s="116"/>
      <c r="D26" s="116"/>
      <c r="E26" s="116"/>
      <c r="F26" s="117"/>
    </row>
    <row r="27" spans="1:6" ht="15.75">
      <c r="A27" s="115"/>
      <c r="B27" s="116"/>
      <c r="C27" s="116"/>
      <c r="D27" s="116"/>
      <c r="E27" s="116"/>
      <c r="F27" s="117"/>
    </row>
    <row r="28" spans="1:6" ht="15.75">
      <c r="A28" s="115"/>
      <c r="B28" s="116"/>
      <c r="C28" s="116"/>
      <c r="D28" s="116"/>
      <c r="E28" s="116"/>
      <c r="F28" s="117"/>
    </row>
    <row r="29" spans="1:6" ht="15">
      <c r="A29" s="121"/>
      <c r="B29" s="117"/>
      <c r="C29" s="117"/>
      <c r="D29" s="117"/>
      <c r="E29" s="117"/>
      <c r="F29" s="117"/>
    </row>
    <row r="30" spans="1:6" ht="15" customHeight="1">
      <c r="A30" s="122"/>
      <c r="B30" s="123"/>
      <c r="C30" s="123"/>
      <c r="D30" s="123"/>
      <c r="E30" s="123"/>
      <c r="F30" s="73"/>
    </row>
    <row r="31" spans="1:6" ht="15">
      <c r="A31" s="122"/>
      <c r="B31" s="123"/>
      <c r="C31" s="123"/>
      <c r="D31" s="123"/>
      <c r="E31" s="123"/>
      <c r="F31" s="124"/>
    </row>
    <row r="32" spans="1:6" ht="15">
      <c r="A32" s="122"/>
      <c r="B32" s="123"/>
      <c r="C32" s="123"/>
      <c r="D32" s="123"/>
      <c r="E32" s="123"/>
      <c r="F32" s="124"/>
    </row>
    <row r="33" spans="1:6" ht="15">
      <c r="A33" s="122"/>
      <c r="B33" s="123"/>
      <c r="C33" s="123"/>
      <c r="D33" s="123"/>
      <c r="E33" s="123"/>
      <c r="F33" s="124"/>
    </row>
    <row r="34" spans="1:6" ht="15">
      <c r="A34" s="122"/>
      <c r="B34" s="123"/>
      <c r="C34" s="123"/>
      <c r="D34" s="123"/>
      <c r="E34" s="123"/>
      <c r="F34" s="123"/>
    </row>
    <row r="35" spans="1:6" ht="15">
      <c r="A35" s="122"/>
      <c r="B35" s="123"/>
      <c r="C35" s="123"/>
      <c r="D35" s="123"/>
      <c r="E35" s="123"/>
      <c r="F35" s="123"/>
    </row>
    <row r="37" ht="15" customHeight="1">
      <c r="E37" s="126"/>
    </row>
    <row r="38" ht="15" customHeight="1">
      <c r="E38" s="77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0" customWidth="1"/>
    <col min="2" max="3" width="17.57421875" style="90" customWidth="1"/>
    <col min="4" max="4" width="21.421875" style="90" customWidth="1"/>
    <col min="5" max="5" width="23.7109375" style="90" customWidth="1"/>
    <col min="6" max="6" width="22.00390625" style="90" customWidth="1"/>
    <col min="7" max="16384" width="10.7109375" style="90" customWidth="1"/>
  </cols>
  <sheetData>
    <row r="1" spans="1:6" ht="20.25">
      <c r="A1" s="201" t="s">
        <v>28</v>
      </c>
      <c r="B1" s="201"/>
      <c r="C1" s="201"/>
      <c r="D1" s="201"/>
      <c r="E1" s="201"/>
      <c r="F1" s="201"/>
    </row>
    <row r="2" spans="1:6" ht="15.75">
      <c r="A2" s="229" t="s">
        <v>9</v>
      </c>
      <c r="B2" s="229"/>
      <c r="C2" s="229"/>
      <c r="D2" s="229"/>
      <c r="E2" s="229"/>
      <c r="F2" s="229"/>
    </row>
    <row r="3" spans="1:6" ht="15.75">
      <c r="A3" s="229" t="s">
        <v>10</v>
      </c>
      <c r="B3" s="229"/>
      <c r="C3" s="229"/>
      <c r="D3" s="229"/>
      <c r="E3" s="229"/>
      <c r="F3" s="229"/>
    </row>
    <row r="4" spans="1:6" ht="15">
      <c r="A4" s="200" t="s">
        <v>133</v>
      </c>
      <c r="B4" s="200"/>
      <c r="C4" s="200"/>
      <c r="D4" s="200"/>
      <c r="E4" s="200"/>
      <c r="F4" s="200"/>
    </row>
    <row r="5" spans="2:13" s="91" customFormat="1" ht="15">
      <c r="B5" s="92"/>
      <c r="C5" s="92"/>
      <c r="D5" s="92"/>
      <c r="E5" s="92"/>
      <c r="F5" s="137" t="s">
        <v>3</v>
      </c>
      <c r="G5" s="92"/>
      <c r="H5" s="92"/>
      <c r="I5" s="92"/>
      <c r="J5" s="92"/>
      <c r="K5" s="92"/>
      <c r="L5" s="92"/>
      <c r="M5" s="92"/>
    </row>
    <row r="6" spans="1:15" s="141" customFormat="1" ht="57">
      <c r="A6" s="138" t="s">
        <v>11</v>
      </c>
      <c r="B6" s="139" t="s">
        <v>12</v>
      </c>
      <c r="C6" s="139" t="s">
        <v>38</v>
      </c>
      <c r="D6" s="139" t="s">
        <v>13</v>
      </c>
      <c r="E6" s="139" t="s">
        <v>14</v>
      </c>
      <c r="F6" s="139" t="s">
        <v>15</v>
      </c>
      <c r="G6" s="140"/>
      <c r="H6" s="140"/>
      <c r="I6" s="140"/>
      <c r="J6" s="140"/>
      <c r="K6" s="140"/>
      <c r="L6" s="140"/>
      <c r="M6" s="140"/>
      <c r="N6" s="140"/>
      <c r="O6" s="140"/>
    </row>
    <row r="7" spans="1:6" ht="30" customHeight="1">
      <c r="A7" s="226" t="s">
        <v>16</v>
      </c>
      <c r="B7" s="227"/>
      <c r="C7" s="227"/>
      <c r="D7" s="227"/>
      <c r="E7" s="227"/>
      <c r="F7" s="228"/>
    </row>
    <row r="8" spans="1:6" ht="28.5" customHeight="1">
      <c r="A8" s="93" t="s">
        <v>26</v>
      </c>
      <c r="B8" s="94">
        <v>2331</v>
      </c>
      <c r="C8" s="94">
        <v>5440</v>
      </c>
      <c r="D8" s="95">
        <v>64.53</v>
      </c>
      <c r="E8" s="94">
        <f>B8</f>
        <v>2331</v>
      </c>
      <c r="F8" s="96">
        <v>0</v>
      </c>
    </row>
    <row r="9" spans="1:6" ht="28.5" customHeight="1">
      <c r="A9" s="93" t="s">
        <v>17</v>
      </c>
      <c r="B9" s="94">
        <v>3512</v>
      </c>
      <c r="C9" s="94">
        <v>3512</v>
      </c>
      <c r="D9" s="95">
        <v>98.74</v>
      </c>
      <c r="E9" s="94"/>
      <c r="F9" s="96">
        <f>B9</f>
        <v>3512</v>
      </c>
    </row>
    <row r="10" spans="1:6" ht="28.5" customHeight="1">
      <c r="A10" s="93" t="s">
        <v>18</v>
      </c>
      <c r="B10" s="94">
        <v>1241</v>
      </c>
      <c r="C10" s="94">
        <v>602</v>
      </c>
      <c r="D10" s="95">
        <v>74.72</v>
      </c>
      <c r="E10" s="94">
        <f>B10</f>
        <v>1241</v>
      </c>
      <c r="F10" s="96">
        <v>0</v>
      </c>
    </row>
    <row r="11" spans="1:6" ht="28.5" customHeight="1">
      <c r="A11" s="93" t="s">
        <v>19</v>
      </c>
      <c r="B11" s="94">
        <v>8323</v>
      </c>
      <c r="C11" s="94">
        <v>7421</v>
      </c>
      <c r="D11" s="95">
        <v>51.4</v>
      </c>
      <c r="E11" s="94">
        <f>B11</f>
        <v>8323</v>
      </c>
      <c r="F11" s="96">
        <v>0</v>
      </c>
    </row>
    <row r="12" spans="1:6" ht="43.5" customHeight="1">
      <c r="A12" s="93" t="s">
        <v>20</v>
      </c>
      <c r="B12" s="94">
        <v>33</v>
      </c>
      <c r="C12" s="94">
        <v>33</v>
      </c>
      <c r="D12" s="95">
        <v>65</v>
      </c>
      <c r="E12" s="94">
        <v>0</v>
      </c>
      <c r="F12" s="96">
        <f>B12</f>
        <v>33</v>
      </c>
    </row>
    <row r="13" spans="1:16" ht="15">
      <c r="A13" s="97" t="s">
        <v>6</v>
      </c>
      <c r="B13" s="98">
        <f>SUM(B8:B12)</f>
        <v>15440</v>
      </c>
      <c r="C13" s="98">
        <f>SUM(C8:C12)</f>
        <v>17008</v>
      </c>
      <c r="D13" s="99"/>
      <c r="E13" s="98">
        <f>SUM(E8:E12)</f>
        <v>11895</v>
      </c>
      <c r="F13" s="100">
        <f>SUM(F8:F12)</f>
        <v>3545</v>
      </c>
      <c r="G13" s="101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6" ht="33" customHeight="1">
      <c r="A14" s="226" t="s">
        <v>33</v>
      </c>
      <c r="B14" s="227"/>
      <c r="C14" s="227"/>
      <c r="D14" s="227"/>
      <c r="E14" s="227"/>
      <c r="F14" s="228"/>
    </row>
    <row r="15" spans="1:6" ht="28.5" customHeight="1">
      <c r="A15" s="93" t="s">
        <v>21</v>
      </c>
      <c r="B15" s="94">
        <v>5409</v>
      </c>
      <c r="C15" s="94">
        <v>13683</v>
      </c>
      <c r="D15" s="95">
        <v>30.91</v>
      </c>
      <c r="E15" s="94">
        <f>B15</f>
        <v>5409</v>
      </c>
      <c r="F15" s="96">
        <v>0</v>
      </c>
    </row>
    <row r="16" spans="1:6" ht="28.5" customHeight="1">
      <c r="A16" s="93" t="s">
        <v>22</v>
      </c>
      <c r="B16" s="94">
        <v>317</v>
      </c>
      <c r="C16" s="94">
        <v>317</v>
      </c>
      <c r="D16" s="95">
        <v>26.88</v>
      </c>
      <c r="E16" s="94">
        <v>0</v>
      </c>
      <c r="F16" s="96">
        <f>B16</f>
        <v>317</v>
      </c>
    </row>
    <row r="17" spans="1:6" ht="28.5" customHeight="1">
      <c r="A17" s="93" t="s">
        <v>23</v>
      </c>
      <c r="B17" s="94">
        <v>1903</v>
      </c>
      <c r="C17" s="94">
        <v>936</v>
      </c>
      <c r="D17" s="95">
        <v>49.99</v>
      </c>
      <c r="E17" s="94">
        <f>B17</f>
        <v>1903</v>
      </c>
      <c r="F17" s="96">
        <v>0</v>
      </c>
    </row>
    <row r="18" spans="1:6" ht="28.5" customHeight="1">
      <c r="A18" s="93" t="s">
        <v>24</v>
      </c>
      <c r="B18" s="94">
        <v>287</v>
      </c>
      <c r="C18" s="94">
        <v>287</v>
      </c>
      <c r="D18" s="95">
        <v>24.2</v>
      </c>
      <c r="E18" s="94">
        <v>0</v>
      </c>
      <c r="F18" s="96">
        <f>B18</f>
        <v>287</v>
      </c>
    </row>
    <row r="19" spans="1:6" ht="28.5" customHeight="1">
      <c r="A19" s="93" t="s">
        <v>25</v>
      </c>
      <c r="B19" s="94">
        <v>0</v>
      </c>
      <c r="C19" s="94">
        <v>0</v>
      </c>
      <c r="D19" s="95">
        <v>50</v>
      </c>
      <c r="E19" s="94">
        <v>0</v>
      </c>
      <c r="F19" s="96">
        <v>0</v>
      </c>
    </row>
    <row r="20" spans="1:16" ht="15">
      <c r="A20" s="97" t="s">
        <v>7</v>
      </c>
      <c r="B20" s="98">
        <f>SUM(B15:B19)</f>
        <v>7916</v>
      </c>
      <c r="C20" s="98">
        <f>SUM(C15:C19)</f>
        <v>15223</v>
      </c>
      <c r="D20" s="99"/>
      <c r="E20" s="98">
        <f>SUM(E15:E19)</f>
        <v>7312</v>
      </c>
      <c r="F20" s="98">
        <f>SUM(F15:F19)</f>
        <v>604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6" ht="28.5" customHeight="1">
      <c r="A21" s="226" t="s">
        <v>34</v>
      </c>
      <c r="B21" s="227"/>
      <c r="C21" s="227"/>
      <c r="D21" s="227"/>
      <c r="E21" s="227"/>
      <c r="F21" s="228"/>
    </row>
    <row r="22" spans="1:6" ht="28.5" customHeight="1">
      <c r="A22" s="93" t="s">
        <v>100</v>
      </c>
      <c r="B22" s="98">
        <v>13</v>
      </c>
      <c r="C22" s="98">
        <v>13</v>
      </c>
      <c r="D22" s="99">
        <v>5</v>
      </c>
      <c r="E22" s="98">
        <v>0</v>
      </c>
      <c r="F22" s="96">
        <v>13</v>
      </c>
    </row>
    <row r="23" spans="1:16" ht="15">
      <c r="A23" s="97" t="s">
        <v>8</v>
      </c>
      <c r="B23" s="98">
        <f>SUM(B22:B22)</f>
        <v>13</v>
      </c>
      <c r="C23" s="98">
        <f>SUM(C22:C22)</f>
        <v>13</v>
      </c>
      <c r="D23" s="99"/>
      <c r="E23" s="98">
        <f>SUM(E22:E22)</f>
        <v>0</v>
      </c>
      <c r="F23" s="98">
        <f>SUM(F22:F22)</f>
        <v>13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26.25" customHeight="1">
      <c r="A24" s="103" t="s">
        <v>35</v>
      </c>
      <c r="B24" s="98">
        <f>B13+B20+B23</f>
        <v>23369</v>
      </c>
      <c r="C24" s="98">
        <f>C13+C20+C23</f>
        <v>32244</v>
      </c>
      <c r="D24" s="99"/>
      <c r="E24" s="98">
        <f>E13+E20+E23</f>
        <v>19207</v>
      </c>
      <c r="F24" s="98">
        <f>F13+F20+F23</f>
        <v>4162</v>
      </c>
      <c r="G24" s="101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6" s="173" customFormat="1" ht="24" customHeight="1">
      <c r="A25" s="171"/>
      <c r="B25" s="172"/>
      <c r="C25" s="172"/>
      <c r="D25" s="172"/>
      <c r="E25" s="172"/>
      <c r="F25" s="172"/>
    </row>
    <row r="26" spans="1:6" s="173" customFormat="1" ht="14.25">
      <c r="A26" s="174"/>
      <c r="B26" s="174"/>
      <c r="C26" s="174"/>
      <c r="D26" s="174"/>
      <c r="E26" s="174"/>
      <c r="F26" s="175"/>
    </row>
    <row r="27" spans="1:6" s="173" customFormat="1" ht="14.25">
      <c r="A27" s="2"/>
      <c r="B27" s="8"/>
      <c r="C27" s="8"/>
      <c r="D27" s="8"/>
      <c r="E27" s="3"/>
      <c r="F27" s="176"/>
    </row>
    <row r="28" spans="2:8" s="173" customFormat="1" ht="14.25">
      <c r="B28" s="9" t="s">
        <v>88</v>
      </c>
      <c r="C28" s="9"/>
      <c r="D28" s="9"/>
      <c r="E28" s="10" t="s">
        <v>29</v>
      </c>
      <c r="F28" s="3"/>
      <c r="G28" s="10"/>
      <c r="H28" s="176"/>
    </row>
    <row r="29" spans="1:8" s="173" customFormat="1" ht="14.25">
      <c r="A29" s="9"/>
      <c r="B29" s="9"/>
      <c r="C29" s="9"/>
      <c r="D29" s="9"/>
      <c r="E29" s="10"/>
      <c r="F29" s="3"/>
      <c r="G29" s="10"/>
      <c r="H29" s="176"/>
    </row>
    <row r="30" spans="2:8" s="173" customFormat="1" ht="14.25">
      <c r="B30" s="9"/>
      <c r="C30" s="9" t="s">
        <v>37</v>
      </c>
      <c r="D30" s="9"/>
      <c r="E30" s="10"/>
      <c r="F30" s="3" t="s">
        <v>30</v>
      </c>
      <c r="G30" s="10"/>
      <c r="H30" s="176"/>
    </row>
    <row r="33" spans="1:3" ht="15">
      <c r="A33" s="104"/>
      <c r="B33" s="104"/>
      <c r="C33" s="104"/>
    </row>
    <row r="34" spans="2:3" ht="15">
      <c r="B34" s="104"/>
      <c r="C34" s="104"/>
    </row>
    <row r="35" spans="1:3" ht="15">
      <c r="A35" s="104"/>
      <c r="B35" s="104"/>
      <c r="C35" s="104"/>
    </row>
    <row r="37" spans="1:3" ht="15">
      <c r="A37" s="104"/>
      <c r="B37" s="104"/>
      <c r="C37" s="104"/>
    </row>
    <row r="39" spans="1:3" ht="15">
      <c r="A39" s="104"/>
      <c r="B39" s="104"/>
      <c r="C39" s="104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8:F12 B15:F1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2009-07-24T12:57:59Z</cp:lastPrinted>
  <dcterms:created xsi:type="dcterms:W3CDTF">2004-07-26T14:28:27Z</dcterms:created>
  <dcterms:modified xsi:type="dcterms:W3CDTF">2009-07-27T06:56:26Z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