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<sst xmlns="http://schemas.openxmlformats.org/spreadsheetml/2006/main" count="1061" uniqueCount="873">
  <si>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</si>
  <si>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</si>
  <si>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</si>
  <si>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</si>
  <si>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</si>
  <si>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</si>
  <si>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</si>
  <si>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</si>
  <si>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</si>
  <si>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</si>
  <si>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</si>
  <si>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</si>
  <si>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</si>
  <si>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</si>
  <si>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</si>
  <si>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</si>
  <si>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</si>
  <si>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</si>
  <si>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</si>
  <si>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</si>
  <si>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</si>
  <si>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</si>
  <si>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</si>
  <si>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</si>
  <si>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</si>
  <si>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</si>
  <si>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</si>
  <si>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</si>
  <si>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</si>
  <si>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</si>
  <si>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</si>
  <si>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</si>
  <si>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</si>
  <si>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</si>
  <si>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</si>
  <si>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</si>
  <si>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</si>
  <si>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</si>
  <si>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</si>
  <si>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</si>
  <si>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</si>
  <si>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</si>
  <si>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</si>
  <si>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</si>
  <si>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</si>
  <si>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</si>
  <si>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</si>
  <si>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</si>
  <si>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</si>
  <si>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</si>
  <si>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</si>
  <si>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</si>
  <si>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</si>
  <si>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</si>
  <si>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</si>
  <si>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</si>
  <si>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</si>
  <si>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</si>
  <si>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</si>
  <si>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</si>
  <si>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</si>
  <si>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</si>
  <si>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</si>
  <si>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</si>
  <si>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</si>
  <si>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</si>
  <si>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</si>
  <si>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</si>
  <si>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</si>
  <si>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</si>
  <si>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</si>
  <si>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</si>
  <si>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</si>
  <si>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</si>
  <si>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</si>
  <si>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</si>
  <si>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</si>
  <si>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</si>
  <si>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</si>
  <si>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</si>
  <si>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</si>
  <si>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</si>
  <si>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</si>
  <si>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</si>
  <si>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</si>
  <si>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</si>
  <si>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</si>
  <si>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</si>
  <si>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</si>
  <si>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</si>
  <si>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</si>
  <si>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</si>
  <si>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</si>
  <si>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</si>
  <si>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</si>
  <si>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</si>
  <si>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</si>
  <si>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</si>
  <si>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</si>
  <si>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</si>
  <si>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</si>
  <si>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</si>
  <si>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</si>
  <si>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</si>
  <si>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</si>
  <si>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</si>
  <si>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</si>
  <si>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</si>
  <si>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</si>
  <si>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</si>
  <si>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</si>
  <si>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</si>
  <si>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</si>
  <si>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</si>
  <si>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</si>
  <si>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</si>
  <si>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</si>
  <si>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</si>
  <si>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</si>
  <si>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</si>
  <si>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</si>
  <si>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</si>
  <si>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</si>
  <si>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</si>
  <si>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</si>
  <si>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</si>
  <si>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</si>
  <si>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</si>
  <si>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</si>
  <si>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</si>
  <si>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</si>
  <si>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</si>
  <si>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</si>
  <si>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</si>
  <si>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</si>
  <si>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</si>
  <si>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</si>
  <si>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</si>
  <si>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</si>
  <si>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</si>
  <si>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</si>
  <si>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</si>
  <si>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</si>
  <si>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</si>
  <si>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</si>
  <si>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</si>
  <si>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</si>
  <si>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</si>
  <si>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</si>
  <si>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</si>
  <si>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</si>
  <si>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</si>
  <si>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</si>
  <si>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</si>
  <si>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</si>
  <si>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</si>
  <si>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</si>
  <si>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</si>
  <si>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</si>
  <si>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</si>
  <si>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</si>
  <si>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</si>
  <si>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</si>
  <si>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</si>
  <si>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</si>
  <si>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</si>
  <si>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</si>
  <si>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</si>
  <si>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</si>
  <si>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</si>
  <si>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</si>
  <si>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</si>
  <si>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</si>
  <si>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</si>
  <si>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</si>
  <si>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</si>
  <si>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</si>
  <si>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</si>
  <si>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</si>
  <si>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</si>
  <si>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</si>
  <si>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</si>
  <si>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</si>
  <si>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</si>
  <si>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</si>
  <si>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</si>
  <si>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</si>
  <si>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</si>
  <si>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</si>
  <si>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</si>
  <si>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</si>
  <si>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</si>
  <si>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</si>
  <si>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</si>
  <si>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</si>
  <si>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</si>
  <si>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</si>
  <si>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</si>
  <si>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</si>
  <si>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</si>
  <si>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</si>
  <si>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</si>
  <si>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</si>
  <si>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</si>
  <si>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</si>
  <si>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</si>
  <si>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</si>
  <si>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</si>
  <si>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</si>
  <si>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</si>
  <si>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</si>
  <si>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</si>
  <si>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</si>
  <si>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</si>
  <si>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</si>
  <si>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</si>
  <si>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</si>
  <si>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</si>
  <si>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</si>
  <si>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</si>
  <si>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</si>
  <si>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</si>
  <si>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</si>
  <si>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</si>
  <si>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</si>
  <si>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</si>
  <si>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</si>
  <si>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</si>
  <si>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</si>
  <si>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</si>
  <si>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</si>
  <si>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</si>
  <si>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</si>
  <si>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</si>
  <si>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</si>
  <si>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</si>
  <si>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</si>
  <si>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</si>
  <si>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</si>
  <si>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</si>
  <si>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</si>
  <si>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</si>
  <si>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</si>
  <si>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</si>
  <si>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</si>
  <si>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</si>
  <si>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</si>
  <si>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</si>
  <si>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</si>
  <si>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</si>
  <si>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</si>
  <si>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</si>
  <si>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</si>
  <si>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</si>
  <si>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</si>
  <si>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</si>
  <si>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</si>
  <si>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</si>
  <si>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</si>
  <si>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</si>
  <si>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</si>
  <si>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</si>
  <si>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</si>
  <si>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</si>
  <si>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</si>
  <si>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</si>
  <si>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</si>
  <si>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</si>
  <si>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</si>
  <si>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</si>
  <si>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</si>
  <si>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</si>
  <si>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</si>
  <si>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</si>
  <si>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</si>
  <si>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</si>
  <si>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</si>
  <si>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</si>
  <si>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</si>
  <si>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</si>
  <si>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</si>
  <si>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</si>
  <si>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</si>
  <si>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</si>
  <si>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</si>
  <si>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</si>
  <si>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</si>
  <si>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</si>
  <si>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</si>
  <si>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</si>
  <si>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</si>
  <si>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</si>
  <si>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</si>
  <si>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</si>
  <si>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</si>
  <si>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</si>
  <si>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</si>
  <si>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</si>
  <si>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</si>
  <si>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</si>
  <si>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</si>
  <si>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</si>
  <si>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</si>
  <si>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</si>
  <si>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</si>
  <si>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</si>
  <si>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</si>
  <si>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</si>
  <si>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</si>
  <si>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</si>
  <si>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</si>
  <si>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</si>
  <si>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</si>
  <si>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</si>
  <si>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</si>
  <si>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</si>
  <si>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</si>
  <si>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</si>
  <si>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</si>
  <si>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</si>
  <si>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</si>
  <si>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</si>
  <si>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</si>
  <si>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</si>
  <si>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</si>
  <si>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</si>
  <si>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</si>
  <si>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</si>
  <si>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</si>
  <si>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</si>
  <si>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</si>
  <si>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</si>
  <si>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</si>
  <si>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</si>
  <si>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</si>
  <si>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</si>
  <si>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</si>
  <si>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</si>
  <si>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</si>
  <si>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</si>
  <si>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</si>
  <si>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</si>
  <si>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</si>
  <si>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</si>
  <si>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</si>
  <si>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</si>
  <si>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</si>
  <si>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</si>
  <si>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</si>
  <si>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</si>
  <si>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</si>
  <si>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</si>
  <si>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</si>
  <si>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</si>
  <si>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</si>
  <si>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</si>
  <si>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</si>
  <si>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</si>
  <si>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</si>
  <si>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</si>
  <si>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</si>
  <si>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</si>
  <si>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</si>
  <si>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</si>
  <si>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</si>
  <si>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</si>
  <si>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</si>
  <si>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</si>
  <si>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</si>
  <si>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</si>
  <si>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</si>
  <si>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</si>
  <si>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</si>
  <si>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</si>
  <si>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</si>
  <si>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</si>
  <si>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</si>
  <si>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</si>
  <si>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</si>
  <si>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</si>
  <si>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</si>
  <si>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</si>
  <si>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</si>
  <si>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</si>
  <si>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</si>
  <si>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</si>
  <si>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</si>
  <si>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</si>
  <si>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</si>
  <si>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</si>
  <si>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</si>
  <si>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</si>
  <si>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</si>
  <si>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</si>
  <si>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</si>
  <si>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</si>
  <si>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</si>
  <si>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</si>
  <si>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</si>
  <si>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</si>
  <si>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</si>
  <si>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</si>
  <si>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</si>
  <si>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</si>
  <si>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</si>
  <si>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</si>
  <si>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</si>
  <si>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</si>
  <si>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</si>
  <si>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</si>
  <si>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</si>
  <si>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</si>
  <si>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</si>
  <si>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</si>
  <si>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</si>
  <si>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</si>
  <si>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</si>
  <si>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</si>
  <si>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</si>
  <si>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</si>
  <si>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</si>
  <si>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</si>
  <si>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</si>
  <si>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</si>
  <si>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</si>
  <si>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</si>
  <si>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</si>
  <si>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</si>
  <si>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</si>
  <si>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</si>
  <si>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</si>
  <si>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</si>
  <si>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</si>
  <si>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</si>
  <si>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</si>
  <si>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</si>
  <si>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</si>
  <si>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</si>
  <si>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</si>
  <si>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</si>
  <si>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</si>
  <si>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</si>
  <si>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</si>
  <si>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</si>
  <si>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</si>
  <si>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</si>
  <si>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</si>
  <si>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</si>
  <si>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</si>
  <si>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</si>
  <si>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</si>
  <si>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</si>
  <si>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</si>
  <si>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</si>
  <si>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</si>
  <si>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</si>
  <si>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</si>
  <si>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</si>
  <si>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</si>
  <si>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</si>
  <si>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</si>
  <si>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</si>
  <si>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</si>
  <si>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</si>
  <si>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</si>
  <si>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</si>
  <si>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</si>
  <si>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</si>
  <si>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</si>
  <si>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</si>
  <si>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</si>
  <si>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</si>
  <si>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</si>
  <si>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</si>
  <si>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</si>
  <si>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</si>
  <si>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</si>
  <si>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</si>
  <si>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</si>
  <si>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</si>
  <si>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</si>
  <si>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</si>
  <si>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</si>
  <si>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</si>
  <si>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</si>
  <si>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</si>
  <si>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</si>
  <si>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</si>
  <si>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</si>
  <si>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</si>
  <si>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</si>
  <si>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</si>
  <si>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</si>
  <si>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</si>
  <si>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</si>
  <si>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</si>
  <si>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</si>
  <si>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</si>
  <si>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</si>
  <si>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</si>
  <si>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</si>
  <si>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</si>
  <si>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</si>
  <si>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</si>
  <si>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</si>
  <si>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</si>
  <si>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</si>
  <si>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</si>
  <si>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</si>
  <si>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</si>
  <si>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</si>
  <si>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</si>
  <si>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</si>
  <si>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</si>
  <si>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</si>
  <si>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</si>
  <si>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</si>
  <si>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</si>
  <si>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</si>
  <si>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</si>
  <si>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</si>
  <si>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</si>
  <si>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</si>
  <si>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</si>
  <si>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</si>
  <si>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</si>
  <si>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</si>
  <si>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</si>
  <si>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</si>
  <si>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</si>
  <si>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</si>
  <si>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</si>
  <si>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</si>
  <si>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</si>
  <si>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</si>
  <si>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</si>
  <si>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</si>
  <si>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</si>
  <si>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</si>
  <si>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</si>
  <si>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</si>
  <si>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</si>
  <si>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</si>
  <si>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</si>
  <si>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</si>
  <si>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</si>
  <si>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</si>
  <si>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</si>
  <si>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</si>
  <si>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</si>
  <si>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</si>
  <si>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</si>
  <si>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</si>
  <si>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</si>
  <si>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</si>
  <si>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</si>
  <si>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</si>
  <si>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</si>
  <si>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</si>
  <si>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</si>
  <si>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</si>
  <si>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</si>
  <si>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</si>
  <si>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</si>
  <si>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</si>
  <si>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</si>
  <si>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</si>
  <si>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</si>
  <si>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</si>
  <si>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</si>
  <si>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</si>
  <si>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</si>
  <si>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</si>
  <si>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</si>
  <si>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</si>
  <si>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</si>
  <si>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</si>
  <si>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</si>
  <si>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</si>
  <si>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</si>
  <si>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</si>
  <si>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</si>
  <si>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</si>
  <si>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</si>
  <si>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</si>
  <si>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</si>
  <si>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</si>
  <si>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</si>
  <si>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</si>
  <si>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</si>
  <si>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</si>
  <si>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</si>
  <si>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</si>
  <si>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</si>
  <si>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</si>
  <si>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</si>
  <si>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</si>
  <si>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</si>
  <si>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</si>
  <si>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</si>
  <si>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</si>
  <si>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</si>
  <si>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</si>
  <si>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</si>
  <si>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</si>
  <si>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</si>
  <si>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</si>
  <si>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</si>
  <si>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</si>
  <si>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</si>
  <si>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</si>
  <si>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</si>
  <si>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</si>
  <si>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</si>
  <si>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</si>
  <si>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</si>
  <si>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</si>
  <si>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</si>
  <si>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</si>
  <si>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</si>
  <si>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</si>
  <si>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</si>
  <si>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</si>
  <si>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</si>
  <si>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</si>
  <si>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</si>
  <si>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</si>
  <si>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</si>
  <si>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</si>
  <si>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</si>
  <si>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</si>
  <si>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</si>
  <si>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</si>
  <si>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</si>
  <si>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</si>
  <si>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</si>
  <si>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</si>
  <si>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</si>
  <si>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</si>
  <si>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</si>
  <si>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</si>
  <si>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</si>
  <si>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</si>
  <si>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</si>
  <si>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</si>
  <si>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</si>
  <si>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</si>
  <si>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</si>
  <si>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</si>
  <si>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</si>
  <si>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</si>
  <si>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</si>
  <si>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</si>
  <si>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</si>
  <si>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</si>
  <si>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</si>
  <si>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</si>
  <si>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</si>
  <si>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</si>
  <si>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</si>
  <si>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</si>
  <si>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</si>
  <si>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</si>
  <si>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</si>
  <si>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</si>
  <si>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</si>
  <si>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</si>
  <si>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</si>
  <si>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</si>
  <si>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</si>
  <si>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</si>
  <si>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</si>
  <si>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</si>
  <si>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</si>
  <si>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</si>
  <si>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</si>
  <si>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</si>
  <si>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</si>
  <si>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</si>
  <si>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</si>
  <si>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</si>
  <si>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</si>
  <si>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</si>
  <si>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</si>
  <si>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</si>
  <si>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</si>
  <si>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</si>
  <si>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</si>
  <si>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</si>
  <si>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</si>
  <si>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</si>
  <si>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</si>
  <si>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</si>
  <si>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</si>
  <si>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</si>
  <si>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</si>
  <si>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</si>
  <si>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</si>
  <si>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</si>
  <si>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</si>
  <si>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</si>
  <si>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</si>
  <si>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</si>
  <si>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</si>
  <si>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</si>
  <si>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</si>
  <si>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</si>
  <si>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</si>
  <si>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</si>
  <si>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</si>
  <si>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</si>
  <si>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</si>
  <si>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</si>
  <si>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</si>
  <si>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</si>
  <si>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</si>
  <si>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</si>
  <si>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</si>
  <si>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</si>
  <si>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</si>
  <si>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</si>
  <si>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</si>
  <si>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</si>
  <si>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</si>
  <si>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</si>
  <si>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</si>
  <si>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</si>
  <si>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</si>
  <si>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</si>
  <si>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</si>
  <si>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</si>
  <si>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</si>
  <si>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</si>
  <si>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</si>
  <si>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</si>
  <si>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</si>
  <si>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</si>
  <si>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</si>
  <si>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</si>
  <si>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</si>
  <si>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</si>
  <si>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</si>
  <si>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</si>
  <si>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</si>
  <si>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</si>
  <si>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</si>
  <si>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</si>
  <si>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</si>
  <si>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</si>
  <si>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</si>
  <si>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</si>
  <si>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</si>
  <si>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</si>
  <si>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</si>
  <si>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</si>
  <si>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</si>
  <si>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</si>
  <si>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</si>
  <si>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</si>
  <si>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</si>
  <si>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</si>
  <si>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</si>
  <si>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</si>
  <si>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</si>
  <si>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</si>
  <si>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</si>
  <si>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</si>
  <si>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</si>
  <si>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</si>
  <si>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</si>
  <si>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</si>
  <si>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</si>
  <si>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</si>
  <si>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</si>
  <si>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</si>
  <si>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</si>
  <si>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</si>
  <si>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</si>
  <si>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</si>
  <si>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</si>
  <si>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</si>
  <si>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</si>
  <si>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</si>
  <si>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</si>
  <si>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</si>
  <si>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</si>
  <si>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</si>
  <si>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</si>
  <si>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</si>
  <si>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</si>
  <si>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</si>
  <si>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</si>
  <si>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</si>
  <si>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</si>
  <si>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</si>
  <si>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</si>
  <si>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</si>
  <si>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</si>
  <si>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</si>
  <si>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</si>
  <si>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</si>
  <si>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</si>
  <si>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</si>
  <si>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</si>
  <si>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</si>
  <si>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</si>
  <si>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</si>
  <si>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</si>
  <si>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</si>
  <si>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</si>
  <si>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</si>
  <si>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</si>
  <si>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</si>
  <si>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</si>
  <si>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</si>
  <si>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</si>
  <si>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</si>
  <si>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</si>
  <si>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</si>
  <si>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</si>
  <si>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</si>
  <si>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</si>
  <si>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</si>
  <si>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</si>
  <si>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</si>
  <si>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</si>
  <si>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</si>
  <si>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</si>
  <si>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</si>
  <si>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</si>
  <si>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</si>
  <si>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</si>
  <si>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</si>
  <si>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</si>
  <si>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</si>
  <si>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</si>
  <si>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</si>
  <si>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</si>
  <si>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</si>
  <si>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</si>
  <si>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</si>
  <si>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</si>
  <si>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</si>
  <si>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</si>
  <si>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</si>
  <si>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</si>
  <si>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</si>
  <si>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</si>
  <si>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</si>
  <si>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</si>
  <si>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</si>
  <si>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</si>
  <si>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</si>
  <si>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</si>
  <si>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</si>
  <si>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</si>
  <si>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</si>
  <si>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</si>
  <si>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</si>
  <si>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</si>
  <si>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</si>
  <si>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</si>
  <si>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</si>
  <si>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</si>
  <si>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</si>
  <si>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</si>
  <si>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 xml:space="preserve"> I-то тримесечие 2015г.</t>
  </si>
  <si>
    <t>Дата на съставяне: 23.04.2015</t>
  </si>
  <si>
    <t xml:space="preserve">Дата на съставяне:                                  23.04.2015     </t>
  </si>
  <si>
    <t xml:space="preserve">Дата  на съставяне: 23.04.2015                                                                                                                          </t>
  </si>
  <si>
    <t xml:space="preserve">Дата на съставяне: 23.04.2015                       </t>
  </si>
  <si>
    <r>
      <t xml:space="preserve">Дата на съставяне: </t>
    </r>
    <r>
      <rPr>
        <sz val="10"/>
        <rFont val="Times New Roman"/>
        <family val="1"/>
      </rPr>
      <t>23.04.2015</t>
    </r>
  </si>
  <si>
    <t xml:space="preserve"> ЯВОР АД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</si>
</sst>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1" applyNumberFormat="0" applyFon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6" applyNumberFormat="0" applyAlignment="0" applyProtection="0"/>
    <xf numFmtId="0" fontId="47" fillId="29" borderId="2" applyNumberFormat="0" applyAlignment="0" applyProtection="0"/>
    <xf numFmtId="0" fontId="48" fillId="30" borderId="7" applyNumberFormat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</cellStyleXfs>
  <cellXfs count="631">
    <xf numFmtId="0" fontId="0" fillId="0" borderId="0" xfId="0" applyAlignment="1">
      <alignment/>
    </xf>
    <xf numFmtId="0" fontId="8" fillId="0" borderId="0" xfId="39" applyFont="1" applyBorder="1" applyAlignment="1" applyProtection="1">
      <alignment horizontal="left" vertical="top"/>
      <protection locked="0"/>
    </xf>
    <xf numFmtId="0" fontId="10" fillId="0" borderId="0" xfId="42" applyFont="1">
      <alignment/>
      <protection/>
    </xf>
    <xf numFmtId="0" fontId="9" fillId="0" borderId="0" xfId="42" applyFont="1" applyAlignment="1">
      <alignment/>
      <protection/>
    </xf>
    <xf numFmtId="0" fontId="9" fillId="0" borderId="0" xfId="40" applyFont="1" applyAlignment="1">
      <alignment wrapText="1"/>
      <protection/>
    </xf>
    <xf numFmtId="0" fontId="9" fillId="0" borderId="10" xfId="42" applyFont="1" applyBorder="1" applyAlignment="1">
      <alignment horizontal="center" vertical="center" wrapText="1"/>
      <protection/>
    </xf>
    <xf numFmtId="0" fontId="9" fillId="0" borderId="1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Fill="1" applyBorder="1" applyAlignment="1">
      <alignment horizontal="center" vertical="center" wrapText="1"/>
      <protection/>
    </xf>
    <xf numFmtId="0" fontId="9" fillId="0" borderId="10" xfId="42" applyFont="1" applyBorder="1" applyAlignment="1">
      <alignment vertical="center" wrapText="1"/>
      <protection/>
    </xf>
    <xf numFmtId="0" fontId="10" fillId="0" borderId="0" xfId="42" applyFont="1" applyBorder="1">
      <alignment/>
      <protection/>
    </xf>
    <xf numFmtId="0" fontId="10" fillId="0" borderId="10" xfId="42" applyFont="1" applyBorder="1" applyAlignment="1">
      <alignment vertical="center" wrapText="1"/>
      <protection/>
    </xf>
    <xf numFmtId="0" fontId="10" fillId="0" borderId="10" xfId="42" applyFont="1" applyBorder="1" applyAlignment="1">
      <alignment wrapText="1"/>
      <protection/>
    </xf>
    <xf numFmtId="3" fontId="10" fillId="0" borderId="0" xfId="42" applyNumberFormat="1" applyFont="1" applyBorder="1" applyAlignment="1" applyProtection="1">
      <alignment vertical="center"/>
      <protection locked="0"/>
    </xf>
    <xf numFmtId="0" fontId="9" fillId="0" borderId="0" xfId="42" applyFont="1" applyBorder="1" applyProtection="1">
      <alignment/>
      <protection locked="0"/>
    </xf>
    <xf numFmtId="49" fontId="9" fillId="0" borderId="11" xfId="42" applyNumberFormat="1" applyFont="1" applyBorder="1" applyAlignment="1">
      <alignment horizontal="center" vertical="center" wrapText="1"/>
      <protection/>
    </xf>
    <xf numFmtId="49" fontId="9" fillId="0" borderId="10" xfId="42" applyNumberFormat="1" applyFont="1" applyBorder="1" applyAlignment="1">
      <alignment horizontal="center" vertical="center" wrapText="1"/>
      <protection/>
    </xf>
    <xf numFmtId="49" fontId="10" fillId="0" borderId="10" xfId="42" applyNumberFormat="1" applyFont="1" applyBorder="1" applyAlignment="1">
      <alignment horizontal="center" wrapText="1"/>
      <protection/>
    </xf>
    <xf numFmtId="49" fontId="9" fillId="0" borderId="0" xfId="42" applyNumberFormat="1" applyFont="1" applyBorder="1" applyAlignment="1" applyProtection="1">
      <alignment horizontal="center" wrapText="1"/>
      <protection locked="0"/>
    </xf>
    <xf numFmtId="49" fontId="10" fillId="33" borderId="10" xfId="42" applyNumberFormat="1" applyFont="1" applyFill="1" applyBorder="1" applyAlignment="1">
      <alignment horizontal="center" vertical="center" wrapText="1"/>
      <protection/>
    </xf>
    <xf numFmtId="49" fontId="9" fillId="0" borderId="12" xfId="42" applyNumberFormat="1" applyFont="1" applyBorder="1" applyAlignment="1">
      <alignment horizontal="center" vertical="center" wrapText="1"/>
      <protection/>
    </xf>
    <xf numFmtId="0" fontId="10" fillId="0" borderId="0" xfId="38" applyFont="1">
      <alignment/>
      <protection/>
    </xf>
    <xf numFmtId="0" fontId="10" fillId="0" borderId="0" xfId="37" applyFont="1" applyAlignment="1">
      <alignment horizontal="center"/>
      <protection/>
    </xf>
    <xf numFmtId="49" fontId="3" fillId="0" borderId="0" xfId="36" applyNumberFormat="1" applyFont="1" applyAlignment="1">
      <alignment horizontal="center" vertical="center" wrapText="1"/>
      <protection/>
    </xf>
    <xf numFmtId="0" fontId="3" fillId="0" borderId="0" xfId="36" applyNumberFormat="1" applyFont="1" applyAlignment="1">
      <alignment horizontal="center" vertical="center" wrapText="1"/>
      <protection/>
    </xf>
    <xf numFmtId="0" fontId="3" fillId="0" borderId="0" xfId="37" applyFont="1" applyAlignment="1">
      <alignment vertical="justify"/>
      <protection/>
    </xf>
    <xf numFmtId="0" fontId="3" fillId="0" borderId="0" xfId="37" applyFont="1" applyBorder="1" applyAlignment="1">
      <alignment vertical="justify"/>
      <protection/>
    </xf>
    <xf numFmtId="49" fontId="3" fillId="0" borderId="0" xfId="37" applyNumberFormat="1" applyFont="1" applyBorder="1" applyAlignment="1">
      <alignment vertical="justify"/>
      <protection/>
    </xf>
    <xf numFmtId="0" fontId="4" fillId="0" borderId="0" xfId="37" applyFont="1" applyBorder="1" applyAlignment="1">
      <alignment vertical="justify"/>
      <protection/>
    </xf>
    <xf numFmtId="0" fontId="3" fillId="0" borderId="0" xfId="37" applyFont="1" applyBorder="1" applyAlignment="1">
      <alignment horizontal="right" vertical="justify"/>
      <protection/>
    </xf>
    <xf numFmtId="0" fontId="3" fillId="0" borderId="10" xfId="36" applyFont="1" applyBorder="1" applyAlignment="1">
      <alignment vertical="center" wrapText="1"/>
      <protection/>
    </xf>
    <xf numFmtId="49" fontId="3" fillId="0" borderId="10" xfId="36" applyNumberFormat="1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left" vertical="center" wrapText="1"/>
      <protection/>
    </xf>
    <xf numFmtId="49" fontId="3" fillId="0" borderId="10" xfId="36" applyNumberFormat="1" applyFont="1" applyBorder="1" applyAlignment="1">
      <alignment horizontal="left" vertical="center" wrapText="1"/>
      <protection/>
    </xf>
    <xf numFmtId="0" fontId="4" fillId="0" borderId="10" xfId="36" applyFont="1" applyBorder="1" applyAlignment="1">
      <alignment horizontal="left" vertical="center" wrapText="1"/>
      <protection/>
    </xf>
    <xf numFmtId="49" fontId="10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right" vertical="center" wrapText="1"/>
      <protection/>
    </xf>
    <xf numFmtId="49" fontId="11" fillId="0" borderId="10" xfId="36" applyNumberFormat="1" applyFont="1" applyBorder="1" applyAlignment="1">
      <alignment horizontal="center" vertical="center" wrapText="1"/>
      <protection/>
    </xf>
    <xf numFmtId="49" fontId="15" fillId="0" borderId="10" xfId="36" applyNumberFormat="1" applyFont="1" applyBorder="1" applyAlignment="1">
      <alignment horizontal="center" vertical="center" wrapText="1"/>
      <protection/>
    </xf>
    <xf numFmtId="0" fontId="5" fillId="0" borderId="10" xfId="36" applyFont="1" applyBorder="1" applyAlignment="1">
      <alignment horizontal="left" vertical="center" wrapText="1"/>
      <protection/>
    </xf>
    <xf numFmtId="0" fontId="3" fillId="0" borderId="0" xfId="36" applyFont="1" applyBorder="1" applyAlignment="1">
      <alignment horizontal="left" vertical="center" wrapText="1"/>
      <protection/>
    </xf>
    <xf numFmtId="49" fontId="3" fillId="0" borderId="0" xfId="36" applyNumberFormat="1" applyFont="1" applyBorder="1" applyAlignment="1">
      <alignment horizontal="left" vertical="center" wrapText="1"/>
      <protection/>
    </xf>
    <xf numFmtId="0" fontId="4" fillId="0" borderId="0" xfId="36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41" applyNumberFormat="1" applyFont="1" applyFill="1" applyBorder="1" applyAlignment="1" applyProtection="1">
      <alignment vertical="center"/>
      <protection locked="0"/>
    </xf>
    <xf numFmtId="1" fontId="10" fillId="35" borderId="10" xfId="41" applyNumberFormat="1" applyFont="1" applyFill="1" applyBorder="1" applyAlignment="1" applyProtection="1">
      <alignment vertical="center"/>
      <protection locked="0"/>
    </xf>
    <xf numFmtId="1" fontId="10" fillId="36" borderId="10" xfId="41" applyNumberFormat="1" applyFont="1" applyFill="1" applyBorder="1" applyAlignment="1" applyProtection="1">
      <alignment vertical="center"/>
      <protection locked="0"/>
    </xf>
    <xf numFmtId="3" fontId="10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Fill="1" applyBorder="1" applyAlignment="1" applyProtection="1">
      <alignment vertical="center"/>
      <protection/>
    </xf>
    <xf numFmtId="1" fontId="9" fillId="34" borderId="10" xfId="41" applyNumberFormat="1" applyFont="1" applyFill="1" applyBorder="1" applyAlignment="1" applyProtection="1">
      <alignment vertical="center"/>
      <protection locked="0"/>
    </xf>
    <xf numFmtId="3" fontId="9" fillId="0" borderId="10" xfId="41" applyNumberFormat="1" applyFont="1" applyBorder="1" applyAlignment="1" applyProtection="1">
      <alignment vertical="center"/>
      <protection/>
    </xf>
    <xf numFmtId="3" fontId="10" fillId="0" borderId="10" xfId="41" applyNumberFormat="1" applyFont="1" applyBorder="1" applyProtection="1">
      <alignment/>
      <protection/>
    </xf>
    <xf numFmtId="1" fontId="10" fillId="35" borderId="10" xfId="40" applyNumberFormat="1" applyFont="1" applyFill="1" applyBorder="1" applyAlignment="1" applyProtection="1">
      <alignment wrapText="1"/>
      <protection locked="0"/>
    </xf>
    <xf numFmtId="3" fontId="10" fillId="0" borderId="10" xfId="40" applyNumberFormat="1" applyFont="1" applyFill="1" applyBorder="1" applyAlignment="1" applyProtection="1">
      <alignment wrapText="1"/>
      <protection/>
    </xf>
    <xf numFmtId="1" fontId="10" fillId="36" borderId="10" xfId="40" applyNumberFormat="1" applyFont="1" applyFill="1" applyBorder="1" applyAlignment="1" applyProtection="1">
      <alignment wrapText="1"/>
      <protection locked="0"/>
    </xf>
    <xf numFmtId="49" fontId="10" fillId="0" borderId="10" xfId="42" applyNumberFormat="1" applyFont="1" applyBorder="1" applyAlignment="1" applyProtection="1">
      <alignment horizontal="center" vertical="center" wrapText="1"/>
      <protection/>
    </xf>
    <xf numFmtId="3" fontId="10" fillId="0" borderId="10" xfId="42" applyNumberFormat="1" applyFont="1" applyFill="1" applyBorder="1" applyAlignment="1" applyProtection="1">
      <alignment vertical="center"/>
      <protection/>
    </xf>
    <xf numFmtId="3" fontId="10" fillId="0" borderId="10" xfId="42" applyNumberFormat="1" applyFont="1" applyBorder="1" applyAlignment="1" applyProtection="1">
      <alignment vertical="center"/>
      <protection/>
    </xf>
    <xf numFmtId="1" fontId="10" fillId="35" borderId="10" xfId="42" applyNumberFormat="1" applyFont="1" applyFill="1" applyBorder="1" applyAlignment="1" applyProtection="1">
      <alignment vertical="center"/>
      <protection locked="0"/>
    </xf>
    <xf numFmtId="3" fontId="10" fillId="0" borderId="13" xfId="42" applyNumberFormat="1" applyFont="1" applyBorder="1" applyAlignment="1" applyProtection="1">
      <alignment vertical="center"/>
      <protection/>
    </xf>
    <xf numFmtId="3" fontId="10" fillId="0" borderId="11" xfId="42" applyNumberFormat="1" applyFont="1" applyBorder="1" applyAlignment="1" applyProtection="1">
      <alignment vertical="center"/>
      <protection/>
    </xf>
    <xf numFmtId="1" fontId="11" fillId="34" borderId="10" xfId="37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37" applyNumberFormat="1" applyFont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37" applyFont="1" applyBorder="1" applyAlignment="1" applyProtection="1">
      <alignment horizontal="center" vertical="center" wrapText="1"/>
      <protection/>
    </xf>
    <xf numFmtId="0" fontId="10" fillId="0" borderId="13" xfId="37" applyFont="1" applyFill="1" applyBorder="1" applyAlignment="1" applyProtection="1">
      <alignment horizontal="center" vertical="center" wrapText="1"/>
      <protection/>
    </xf>
    <xf numFmtId="1" fontId="10" fillId="33" borderId="14" xfId="37" applyNumberFormat="1" applyFont="1" applyFill="1" applyBorder="1" applyAlignment="1" applyProtection="1">
      <alignment horizontal="left" vertical="center" wrapText="1"/>
      <protection/>
    </xf>
    <xf numFmtId="1" fontId="10" fillId="33" borderId="14" xfId="37" applyNumberFormat="1" applyFont="1" applyFill="1" applyBorder="1" applyAlignment="1" applyProtection="1">
      <alignment horizontal="center" vertical="center" wrapText="1"/>
      <protection/>
    </xf>
    <xf numFmtId="0" fontId="10" fillId="0" borderId="11" xfId="37" applyFont="1" applyBorder="1" applyAlignment="1" applyProtection="1">
      <alignment horizontal="center" vertical="center" wrapText="1"/>
      <protection/>
    </xf>
    <xf numFmtId="0" fontId="10" fillId="0" borderId="11" xfId="37" applyFont="1" applyFill="1" applyBorder="1" applyAlignment="1" applyProtection="1">
      <alignment horizontal="center" vertical="center" wrapText="1"/>
      <protection/>
    </xf>
    <xf numFmtId="1" fontId="10" fillId="34" borderId="10" xfId="37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37" applyFont="1" applyBorder="1" applyAlignment="1" applyProtection="1">
      <alignment horizontal="center" vertical="center" wrapText="1"/>
      <protection/>
    </xf>
    <xf numFmtId="0" fontId="10" fillId="0" borderId="10" xfId="37" applyFont="1" applyFill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left" vertical="center" wrapText="1"/>
      <protection/>
    </xf>
    <xf numFmtId="0" fontId="10" fillId="0" borderId="0" xfId="35" applyFont="1" applyBorder="1" applyAlignment="1" applyProtection="1">
      <alignment horizontal="left" vertical="center" wrapText="1"/>
      <protection/>
    </xf>
    <xf numFmtId="1" fontId="10" fillId="0" borderId="0" xfId="35" applyNumberFormat="1" applyFont="1" applyBorder="1" applyAlignment="1" applyProtection="1">
      <alignment horizontal="left" vertical="center" wrapText="1"/>
      <protection/>
    </xf>
    <xf numFmtId="49" fontId="9" fillId="0" borderId="13" xfId="35" applyNumberFormat="1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center" vertical="center" wrapText="1"/>
      <protection/>
    </xf>
    <xf numFmtId="49" fontId="9" fillId="0" borderId="15" xfId="35" applyNumberFormat="1" applyFont="1" applyBorder="1" applyAlignment="1" applyProtection="1">
      <alignment horizontal="center" vertical="center" wrapText="1"/>
      <protection/>
    </xf>
    <xf numFmtId="0" fontId="9" fillId="0" borderId="13" xfId="35" applyFont="1" applyBorder="1" applyAlignment="1" applyProtection="1">
      <alignment horizontal="center" vertical="center" wrapText="1"/>
      <protection/>
    </xf>
    <xf numFmtId="49" fontId="9" fillId="0" borderId="11" xfId="35" applyNumberFormat="1" applyFont="1" applyBorder="1" applyAlignment="1" applyProtection="1">
      <alignment horizontal="center" vertical="center" wrapText="1"/>
      <protection/>
    </xf>
    <xf numFmtId="0" fontId="9" fillId="0" borderId="11" xfId="35" applyFont="1" applyBorder="1" applyAlignment="1" applyProtection="1">
      <alignment horizontal="center" vertical="center" wrapText="1"/>
      <protection/>
    </xf>
    <xf numFmtId="0" fontId="10" fillId="0" borderId="10" xfId="35" applyFont="1" applyBorder="1" applyAlignment="1" applyProtection="1">
      <alignment horizontal="center" vertical="center" wrapText="1"/>
      <protection/>
    </xf>
    <xf numFmtId="49" fontId="10" fillId="0" borderId="11" xfId="35" applyNumberFormat="1" applyFont="1" applyBorder="1" applyAlignment="1" applyProtection="1">
      <alignment horizontal="center" vertical="center" wrapText="1"/>
      <protection/>
    </xf>
    <xf numFmtId="0" fontId="10" fillId="0" borderId="11" xfId="35" applyFont="1" applyBorder="1" applyAlignment="1" applyProtection="1">
      <alignment horizontal="center" vertical="center" wrapText="1"/>
      <protection/>
    </xf>
    <xf numFmtId="0" fontId="9" fillId="0" borderId="10" xfId="35" applyFont="1" applyBorder="1" applyAlignment="1" applyProtection="1">
      <alignment horizontal="left" vertical="center" wrapText="1"/>
      <protection/>
    </xf>
    <xf numFmtId="49" fontId="9" fillId="0" borderId="10" xfId="35" applyNumberFormat="1" applyFont="1" applyBorder="1" applyAlignment="1" applyProtection="1">
      <alignment horizontal="left" vertical="center" wrapText="1"/>
      <protection/>
    </xf>
    <xf numFmtId="49" fontId="10" fillId="0" borderId="10" xfId="35" applyNumberFormat="1" applyFont="1" applyBorder="1" applyAlignment="1" applyProtection="1">
      <alignment horizontal="center" vertical="center" wrapText="1"/>
      <protection/>
    </xf>
    <xf numFmtId="0" fontId="11" fillId="0" borderId="10" xfId="35" applyFont="1" applyBorder="1" applyAlignment="1" applyProtection="1">
      <alignment horizontal="right" vertical="center" wrapText="1"/>
      <protection/>
    </xf>
    <xf numFmtId="49" fontId="11" fillId="0" borderId="10" xfId="35" applyNumberFormat="1" applyFont="1" applyBorder="1" applyAlignment="1" applyProtection="1">
      <alignment horizontal="center" vertical="center" wrapText="1"/>
      <protection/>
    </xf>
    <xf numFmtId="49" fontId="9" fillId="0" borderId="10" xfId="35" applyNumberFormat="1" applyFont="1" applyBorder="1" applyAlignment="1" applyProtection="1">
      <alignment horizontal="center" vertical="center" wrapText="1"/>
      <protection/>
    </xf>
    <xf numFmtId="0" fontId="10" fillId="0" borderId="10" xfId="35" applyFont="1" applyFill="1" applyBorder="1" applyAlignment="1" applyProtection="1">
      <alignment vertical="center" wrapText="1"/>
      <protection/>
    </xf>
    <xf numFmtId="49" fontId="10" fillId="0" borderId="10" xfId="35" applyNumberFormat="1" applyFont="1" applyFill="1" applyBorder="1" applyAlignment="1" applyProtection="1">
      <alignment horizontal="center" vertical="center" wrapText="1"/>
      <protection/>
    </xf>
    <xf numFmtId="0" fontId="9" fillId="0" borderId="0" xfId="35" applyFont="1" applyBorder="1" applyAlignment="1" applyProtection="1">
      <alignment horizontal="right" vertical="center" wrapText="1"/>
      <protection/>
    </xf>
    <xf numFmtId="49" fontId="9" fillId="0" borderId="0" xfId="35" applyNumberFormat="1" applyFont="1" applyBorder="1" applyAlignment="1" applyProtection="1">
      <alignment horizontal="right" vertical="center" wrapText="1"/>
      <protection/>
    </xf>
    <xf numFmtId="1" fontId="10" fillId="34" borderId="10" xfId="3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34" applyFont="1" applyAlignment="1">
      <alignment/>
      <protection/>
    </xf>
    <xf numFmtId="0" fontId="9" fillId="0" borderId="0" xfId="38" applyFont="1">
      <alignment/>
      <protection/>
    </xf>
    <xf numFmtId="0" fontId="10" fillId="0" borderId="0" xfId="38" applyFont="1" applyBorder="1">
      <alignment/>
      <protection/>
    </xf>
    <xf numFmtId="49" fontId="10" fillId="0" borderId="0" xfId="38" applyNumberFormat="1" applyFont="1">
      <alignment/>
      <protection/>
    </xf>
    <xf numFmtId="0" fontId="10" fillId="0" borderId="10" xfId="34" applyFont="1" applyBorder="1" applyAlignment="1" applyProtection="1">
      <alignment horizontal="right" vertical="center" wrapText="1"/>
      <protection/>
    </xf>
    <xf numFmtId="1" fontId="10" fillId="0" borderId="10" xfId="34" applyNumberFormat="1" applyFont="1" applyBorder="1" applyAlignment="1" applyProtection="1">
      <alignment horizontal="right" vertical="center" wrapText="1"/>
      <protection/>
    </xf>
    <xf numFmtId="0" fontId="10" fillId="0" borderId="10" xfId="34" applyFont="1" applyFill="1" applyBorder="1" applyAlignment="1" applyProtection="1">
      <alignment horizontal="right" vertical="center" wrapText="1"/>
      <protection/>
    </xf>
    <xf numFmtId="0" fontId="10" fillId="0" borderId="0" xfId="34" applyFont="1" applyBorder="1" applyProtection="1">
      <alignment/>
      <protection/>
    </xf>
    <xf numFmtId="0" fontId="10" fillId="0" borderId="0" xfId="38" applyFont="1" applyProtection="1">
      <alignment/>
      <protection/>
    </xf>
    <xf numFmtId="1" fontId="10" fillId="34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34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34" applyNumberFormat="1" applyFont="1" applyFill="1" applyBorder="1" applyAlignment="1" applyProtection="1">
      <alignment horizontal="right"/>
      <protection locked="0"/>
    </xf>
    <xf numFmtId="1" fontId="10" fillId="36" borderId="10" xfId="34" applyNumberFormat="1" applyFont="1" applyFill="1" applyBorder="1" applyAlignment="1" applyProtection="1">
      <alignment horizontal="right"/>
      <protection locked="0"/>
    </xf>
    <xf numFmtId="1" fontId="10" fillId="0" borderId="10" xfId="34" applyNumberFormat="1" applyFont="1" applyBorder="1" applyAlignment="1" applyProtection="1">
      <alignment horizontal="right"/>
      <protection/>
    </xf>
    <xf numFmtId="1" fontId="10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4" applyNumberFormat="1" applyFont="1" applyBorder="1" applyProtection="1">
      <alignment/>
      <protection/>
    </xf>
    <xf numFmtId="0" fontId="9" fillId="0" borderId="10" xfId="34" applyFont="1" applyBorder="1" applyAlignment="1" applyProtection="1">
      <alignment horizontal="center" vertical="center" wrapText="1"/>
      <protection/>
    </xf>
    <xf numFmtId="0" fontId="9" fillId="0" borderId="0" xfId="38" applyFont="1" applyAlignment="1" applyProtection="1">
      <alignment horizontal="center"/>
      <protection/>
    </xf>
    <xf numFmtId="0" fontId="9" fillId="0" borderId="10" xfId="34" applyFont="1" applyBorder="1" applyAlignment="1" applyProtection="1">
      <alignment horizontal="center"/>
      <protection/>
    </xf>
    <xf numFmtId="1" fontId="10" fillId="0" borderId="10" xfId="34" applyNumberFormat="1" applyFont="1" applyBorder="1" applyAlignment="1" applyProtection="1">
      <alignment horizontal="center" vertical="center" wrapText="1"/>
      <protection/>
    </xf>
    <xf numFmtId="1" fontId="10" fillId="0" borderId="10" xfId="34" applyNumberFormat="1" applyFont="1" applyFill="1" applyBorder="1" applyAlignment="1" applyProtection="1">
      <alignment horizontal="right" vertical="center" wrapText="1"/>
      <protection/>
    </xf>
    <xf numFmtId="1" fontId="10" fillId="0" borderId="10" xfId="34" applyNumberFormat="1" applyFont="1" applyFill="1" applyBorder="1" applyAlignment="1" applyProtection="1">
      <alignment horizontal="center" vertical="center" wrapText="1"/>
      <protection/>
    </xf>
    <xf numFmtId="0" fontId="10" fillId="0" borderId="10" xfId="34" applyFont="1" applyFill="1" applyBorder="1" applyAlignment="1" applyProtection="1">
      <alignment horizontal="center" vertical="center" wrapText="1"/>
      <protection/>
    </xf>
    <xf numFmtId="0" fontId="9" fillId="0" borderId="0" xfId="34" applyFont="1" applyBorder="1" applyProtection="1">
      <alignment/>
      <protection/>
    </xf>
    <xf numFmtId="0" fontId="9" fillId="0" borderId="0" xfId="38" applyFont="1" applyProtection="1">
      <alignment/>
      <protection/>
    </xf>
    <xf numFmtId="0" fontId="9" fillId="0" borderId="10" xfId="34" applyFont="1" applyBorder="1" applyProtection="1">
      <alignment/>
      <protection/>
    </xf>
    <xf numFmtId="1" fontId="10" fillId="0" borderId="10" xfId="34" applyNumberFormat="1" applyFont="1" applyFill="1" applyBorder="1" applyAlignment="1" applyProtection="1">
      <alignment horizontal="right"/>
      <protection/>
    </xf>
    <xf numFmtId="1" fontId="9" fillId="34" borderId="16" xfId="41" applyNumberFormat="1" applyFont="1" applyFill="1" applyBorder="1" applyAlignment="1" applyProtection="1">
      <alignment vertical="center"/>
      <protection locked="0"/>
    </xf>
    <xf numFmtId="0" fontId="9" fillId="0" borderId="10" xfId="41" applyFont="1" applyBorder="1" applyAlignment="1" applyProtection="1">
      <alignment vertical="center" wrapText="1"/>
      <protection/>
    </xf>
    <xf numFmtId="0" fontId="9" fillId="0" borderId="10" xfId="41" applyFont="1" applyBorder="1" applyAlignment="1" applyProtection="1">
      <alignment horizontal="left" vertical="center" wrapText="1"/>
      <protection/>
    </xf>
    <xf numFmtId="49" fontId="9" fillId="0" borderId="10" xfId="41" applyNumberFormat="1" applyFont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wrapText="1"/>
      <protection/>
    </xf>
    <xf numFmtId="0" fontId="10" fillId="0" borderId="0" xfId="40" applyFont="1" applyAlignment="1" applyProtection="1">
      <alignment wrapText="1"/>
      <protection/>
    </xf>
    <xf numFmtId="1" fontId="10" fillId="34" borderId="10" xfId="40" applyNumberFormat="1" applyFont="1" applyFill="1" applyBorder="1" applyAlignment="1" applyProtection="1">
      <alignment wrapText="1"/>
      <protection locked="0"/>
    </xf>
    <xf numFmtId="1" fontId="10" fillId="0" borderId="0" xfId="40" applyNumberFormat="1" applyFont="1" applyAlignment="1" applyProtection="1">
      <alignment wrapText="1"/>
      <protection/>
    </xf>
    <xf numFmtId="0" fontId="10" fillId="0" borderId="0" xfId="42" applyFont="1" applyBorder="1" applyProtection="1">
      <alignment/>
      <protection/>
    </xf>
    <xf numFmtId="0" fontId="9" fillId="0" borderId="0" xfId="42" applyFont="1" applyBorder="1" applyAlignment="1">
      <alignment horizontal="centerContinuous" vertical="center" wrapText="1"/>
      <protection/>
    </xf>
    <xf numFmtId="0" fontId="9" fillId="0" borderId="0" xfId="42" applyFont="1" applyBorder="1" applyAlignment="1" applyProtection="1">
      <alignment horizontal="left" vertical="center" wrapText="1"/>
      <protection/>
    </xf>
    <xf numFmtId="0" fontId="10" fillId="0" borderId="0" xfId="34" applyFont="1" applyAlignment="1">
      <alignment horizontal="centerContinuous" vertical="center" wrapText="1"/>
      <protection/>
    </xf>
    <xf numFmtId="0" fontId="9" fillId="0" borderId="10" xfId="34" applyFont="1" applyBorder="1" applyAlignment="1" applyProtection="1">
      <alignment horizontal="centerContinuous" vertical="center" wrapText="1"/>
      <protection/>
    </xf>
    <xf numFmtId="1" fontId="10" fillId="0" borderId="0" xfId="37" applyNumberFormat="1" applyFont="1" applyBorder="1" applyAlignment="1">
      <alignment vertical="justify" wrapText="1"/>
      <protection/>
    </xf>
    <xf numFmtId="0" fontId="9" fillId="0" borderId="12" xfId="35" applyFont="1" applyBorder="1" applyAlignment="1" applyProtection="1">
      <alignment horizontal="centerContinuous" vertical="center" wrapText="1"/>
      <protection/>
    </xf>
    <xf numFmtId="0" fontId="9" fillId="0" borderId="14" xfId="35" applyFont="1" applyBorder="1" applyAlignment="1" applyProtection="1">
      <alignment horizontal="centerContinuous" vertical="center" wrapText="1"/>
      <protection/>
    </xf>
    <xf numFmtId="0" fontId="9" fillId="0" borderId="16" xfId="35" applyFont="1" applyBorder="1" applyAlignment="1" applyProtection="1">
      <alignment horizontal="centerContinuous" vertical="center" wrapText="1"/>
      <protection/>
    </xf>
    <xf numFmtId="0" fontId="9" fillId="0" borderId="10" xfId="35" applyFont="1" applyBorder="1" applyAlignment="1" applyProtection="1">
      <alignment horizontal="centerContinuous" vertical="center" wrapText="1"/>
      <protection/>
    </xf>
    <xf numFmtId="164" fontId="9" fillId="0" borderId="10" xfId="50" applyFont="1" applyBorder="1" applyAlignment="1" applyProtection="1">
      <alignment horizontal="centerContinuous" vertical="center" wrapText="1"/>
      <protection/>
    </xf>
    <xf numFmtId="49" fontId="3" fillId="0" borderId="0" xfId="36" applyNumberFormat="1" applyFont="1" applyAlignment="1">
      <alignment horizontal="centerContinuous" vertical="center" wrapText="1"/>
      <protection/>
    </xf>
    <xf numFmtId="0" fontId="8" fillId="0" borderId="0" xfId="39" applyFont="1" applyAlignment="1">
      <alignment horizontal="left" vertical="top" wrapText="1"/>
      <protection/>
    </xf>
    <xf numFmtId="0" fontId="8" fillId="0" borderId="0" xfId="39" applyFont="1" applyAlignment="1">
      <alignment vertical="top" wrapText="1"/>
      <protection/>
    </xf>
    <xf numFmtId="0" fontId="8" fillId="0" borderId="0" xfId="39" applyFont="1" applyAlignment="1">
      <alignment vertical="top"/>
      <protection/>
    </xf>
    <xf numFmtId="0" fontId="4" fillId="0" borderId="0" xfId="39" applyFont="1" applyAlignment="1">
      <alignment vertical="top"/>
      <protection/>
    </xf>
    <xf numFmtId="0" fontId="6" fillId="0" borderId="0" xfId="39" applyFont="1" applyBorder="1" applyAlignment="1" applyProtection="1">
      <alignment vertical="top" wrapText="1"/>
      <protection locked="0"/>
    </xf>
    <xf numFmtId="1" fontId="8" fillId="34" borderId="12" xfId="39" applyNumberFormat="1" applyFont="1" applyFill="1" applyBorder="1" applyAlignment="1" applyProtection="1">
      <alignment vertical="top" wrapText="1"/>
      <protection locked="0"/>
    </xf>
    <xf numFmtId="1" fontId="8" fillId="34" borderId="17" xfId="39" applyNumberFormat="1" applyFont="1" applyFill="1" applyBorder="1" applyAlignment="1" applyProtection="1">
      <alignment vertical="top" wrapText="1"/>
      <protection locked="0"/>
    </xf>
    <xf numFmtId="1" fontId="8" fillId="36" borderId="17" xfId="39" applyNumberFormat="1" applyFont="1" applyFill="1" applyBorder="1" applyAlignment="1" applyProtection="1">
      <alignment vertical="top" wrapText="1"/>
      <protection locked="0"/>
    </xf>
    <xf numFmtId="1" fontId="8" fillId="0" borderId="17" xfId="39" applyNumberFormat="1" applyFont="1" applyBorder="1" applyAlignment="1" applyProtection="1">
      <alignment vertical="top" wrapText="1"/>
      <protection/>
    </xf>
    <xf numFmtId="1" fontId="8" fillId="0" borderId="12" xfId="39" applyNumberFormat="1" applyFont="1" applyBorder="1" applyAlignment="1" applyProtection="1">
      <alignment vertical="top" wrapText="1"/>
      <protection/>
    </xf>
    <xf numFmtId="1" fontId="8" fillId="0" borderId="17" xfId="39" applyNumberFormat="1" applyFont="1" applyFill="1" applyBorder="1" applyAlignment="1" applyProtection="1">
      <alignment vertical="top" wrapText="1"/>
      <protection/>
    </xf>
    <xf numFmtId="1" fontId="4" fillId="0" borderId="0" xfId="39" applyNumberFormat="1" applyFont="1" applyAlignment="1">
      <alignment vertical="top"/>
      <protection/>
    </xf>
    <xf numFmtId="1" fontId="8" fillId="35" borderId="17" xfId="39" applyNumberFormat="1" applyFont="1" applyFill="1" applyBorder="1" applyAlignment="1" applyProtection="1">
      <alignment vertical="top" wrapText="1"/>
      <protection locked="0"/>
    </xf>
    <xf numFmtId="1" fontId="8" fillId="0" borderId="18" xfId="39" applyNumberFormat="1" applyFont="1" applyBorder="1" applyAlignment="1" applyProtection="1">
      <alignment vertical="top" wrapText="1"/>
      <protection/>
    </xf>
    <xf numFmtId="1" fontId="8" fillId="36" borderId="19" xfId="39" applyNumberFormat="1" applyFont="1" applyFill="1" applyBorder="1" applyAlignment="1" applyProtection="1">
      <alignment vertical="top" wrapText="1"/>
      <protection locked="0"/>
    </xf>
    <xf numFmtId="1" fontId="8" fillId="0" borderId="20" xfId="39" applyNumberFormat="1" applyFont="1" applyBorder="1" applyAlignment="1" applyProtection="1">
      <alignment vertical="top" wrapText="1"/>
      <protection/>
    </xf>
    <xf numFmtId="1" fontId="6" fillId="0" borderId="17" xfId="39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39" applyNumberFormat="1" applyFont="1" applyBorder="1" applyAlignment="1" applyProtection="1">
      <alignment vertical="top" wrapText="1"/>
      <protection/>
    </xf>
    <xf numFmtId="1" fontId="8" fillId="0" borderId="22" xfId="39" applyNumberFormat="1" applyFont="1" applyBorder="1" applyAlignment="1" applyProtection="1">
      <alignment vertical="top" wrapText="1"/>
      <protection/>
    </xf>
    <xf numFmtId="0" fontId="6" fillId="0" borderId="0" xfId="39" applyFont="1" applyBorder="1" applyAlignment="1">
      <alignment vertical="top" wrapText="1"/>
      <protection/>
    </xf>
    <xf numFmtId="49" fontId="6" fillId="0" borderId="0" xfId="39" applyNumberFormat="1" applyFont="1" applyBorder="1" applyAlignment="1">
      <alignment vertical="top" wrapText="1"/>
      <protection/>
    </xf>
    <xf numFmtId="1" fontId="8" fillId="0" borderId="0" xfId="39" applyNumberFormat="1" applyFont="1" applyBorder="1" applyAlignment="1">
      <alignment vertical="top" wrapText="1"/>
      <protection/>
    </xf>
    <xf numFmtId="0" fontId="4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Alignment="1" applyProtection="1">
      <alignment vertical="top" wrapText="1"/>
      <protection locked="0"/>
    </xf>
    <xf numFmtId="0" fontId="8" fillId="0" borderId="0" xfId="39" applyFont="1" applyAlignment="1" applyProtection="1">
      <alignment vertical="top"/>
      <protection locked="0"/>
    </xf>
    <xf numFmtId="0" fontId="4" fillId="0" borderId="0" xfId="39" applyFont="1" applyBorder="1" applyAlignment="1" applyProtection="1">
      <alignment vertical="top" wrapText="1"/>
      <protection locked="0"/>
    </xf>
    <xf numFmtId="0" fontId="4" fillId="0" borderId="0" xfId="39" applyFont="1" applyAlignment="1" applyProtection="1">
      <alignment horizontal="left" vertical="top" wrapText="1"/>
      <protection locked="0"/>
    </xf>
    <xf numFmtId="0" fontId="4" fillId="0" borderId="0" xfId="39" applyFont="1" applyAlignment="1" applyProtection="1">
      <alignment vertical="top"/>
      <protection locked="0"/>
    </xf>
    <xf numFmtId="1" fontId="4" fillId="0" borderId="0" xfId="39" applyNumberFormat="1" applyFont="1" applyAlignment="1" applyProtection="1">
      <alignment vertical="top" wrapText="1"/>
      <protection locked="0"/>
    </xf>
    <xf numFmtId="0" fontId="9" fillId="0" borderId="13" xfId="42" applyFont="1" applyBorder="1" applyAlignment="1">
      <alignment horizontal="centerContinuous" vertical="center" wrapText="1"/>
      <protection/>
    </xf>
    <xf numFmtId="0" fontId="9" fillId="0" borderId="15" xfId="42" applyFont="1" applyBorder="1" applyAlignment="1">
      <alignment horizontal="centerContinuous" vertical="center" wrapText="1"/>
      <protection/>
    </xf>
    <xf numFmtId="0" fontId="9" fillId="0" borderId="11" xfId="42" applyFont="1" applyBorder="1" applyAlignment="1">
      <alignment horizontal="centerContinuous" vertical="center" wrapText="1"/>
      <protection/>
    </xf>
    <xf numFmtId="0" fontId="9" fillId="33" borderId="13" xfId="42" applyFont="1" applyFill="1" applyBorder="1" applyAlignment="1">
      <alignment horizontal="centerContinuous" vertical="center" wrapText="1"/>
      <protection/>
    </xf>
    <xf numFmtId="0" fontId="9" fillId="33" borderId="11" xfId="42" applyFont="1" applyFill="1" applyBorder="1" applyAlignment="1">
      <alignment horizontal="centerContinuous" vertical="center" wrapText="1"/>
      <protection/>
    </xf>
    <xf numFmtId="1" fontId="10" fillId="33" borderId="12" xfId="42" applyNumberFormat="1" applyFont="1" applyFill="1" applyBorder="1" applyAlignment="1" applyProtection="1">
      <alignment vertical="center"/>
      <protection locked="0"/>
    </xf>
    <xf numFmtId="1" fontId="10" fillId="33" borderId="14" xfId="42" applyNumberFormat="1" applyFont="1" applyFill="1" applyBorder="1" applyAlignment="1" applyProtection="1">
      <alignment vertical="center"/>
      <protection locked="0"/>
    </xf>
    <xf numFmtId="1" fontId="10" fillId="33" borderId="16" xfId="42" applyNumberFormat="1" applyFont="1" applyFill="1" applyBorder="1" applyAlignment="1" applyProtection="1">
      <alignment vertical="center"/>
      <protection locked="0"/>
    </xf>
    <xf numFmtId="1" fontId="10" fillId="34" borderId="10" xfId="42" applyNumberFormat="1" applyFont="1" applyFill="1" applyBorder="1" applyAlignment="1" applyProtection="1">
      <alignment vertical="center"/>
      <protection locked="0"/>
    </xf>
    <xf numFmtId="0" fontId="9" fillId="0" borderId="13" xfId="42" applyFont="1" applyBorder="1" applyAlignment="1">
      <alignment horizontal="left" vertical="center" wrapText="1"/>
      <protection/>
    </xf>
    <xf numFmtId="1" fontId="11" fillId="34" borderId="10" xfId="37" applyNumberFormat="1" applyFont="1" applyFill="1" applyBorder="1" applyAlignment="1" applyProtection="1">
      <alignment vertical="center" wrapText="1"/>
      <protection locked="0"/>
    </xf>
    <xf numFmtId="1" fontId="10" fillId="0" borderId="10" xfId="37" applyNumberFormat="1" applyFont="1" applyBorder="1" applyAlignment="1" applyProtection="1">
      <alignment vertical="center" wrapText="1"/>
      <protection/>
    </xf>
    <xf numFmtId="1" fontId="10" fillId="34" borderId="10" xfId="37" applyNumberFormat="1" applyFont="1" applyFill="1" applyBorder="1" applyAlignment="1" applyProtection="1">
      <alignment vertical="center" wrapText="1"/>
      <protection locked="0"/>
    </xf>
    <xf numFmtId="0" fontId="11" fillId="0" borderId="13" xfId="37" applyFont="1" applyBorder="1" applyAlignment="1" applyProtection="1">
      <alignment vertical="center" wrapText="1"/>
      <protection/>
    </xf>
    <xf numFmtId="1" fontId="10" fillId="33" borderId="14" xfId="37" applyNumberFormat="1" applyFont="1" applyFill="1" applyBorder="1" applyAlignment="1" applyProtection="1">
      <alignment vertical="center" wrapText="1"/>
      <protection/>
    </xf>
    <xf numFmtId="0" fontId="10" fillId="0" borderId="11" xfId="37" applyFont="1" applyBorder="1" applyAlignment="1" applyProtection="1">
      <alignment vertical="center" wrapText="1"/>
      <protection/>
    </xf>
    <xf numFmtId="0" fontId="10" fillId="0" borderId="10" xfId="37" applyFont="1" applyBorder="1" applyAlignment="1" applyProtection="1">
      <alignment vertical="center" wrapText="1"/>
      <protection/>
    </xf>
    <xf numFmtId="0" fontId="11" fillId="0" borderId="10" xfId="37" applyFont="1" applyBorder="1" applyAlignment="1" applyProtection="1">
      <alignment vertical="center" wrapText="1"/>
      <protection/>
    </xf>
    <xf numFmtId="1" fontId="10" fillId="36" borderId="10" xfId="35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12" xfId="42" applyNumberFormat="1" applyFont="1" applyFill="1" applyBorder="1" applyAlignment="1" applyProtection="1">
      <alignment vertical="center"/>
      <protection locked="0"/>
    </xf>
    <xf numFmtId="3" fontId="10" fillId="0" borderId="0" xfId="42" applyNumberFormat="1" applyFont="1" applyBorder="1" applyProtection="1">
      <alignment/>
      <protection/>
    </xf>
    <xf numFmtId="0" fontId="9" fillId="0" borderId="12" xfId="42" applyFont="1" applyBorder="1" applyAlignment="1">
      <alignment horizontal="centerContinuous" vertical="center" wrapText="1"/>
      <protection/>
    </xf>
    <xf numFmtId="0" fontId="9" fillId="0" borderId="16" xfId="42" applyFont="1" applyBorder="1" applyAlignment="1">
      <alignment horizontal="centerContinuous" vertical="center" wrapText="1"/>
      <protection/>
    </xf>
    <xf numFmtId="0" fontId="9" fillId="0" borderId="18" xfId="42" applyFont="1" applyBorder="1" applyAlignment="1">
      <alignment horizontal="left" vertical="center" wrapText="1"/>
      <protection/>
    </xf>
    <xf numFmtId="0" fontId="9" fillId="0" borderId="11" xfId="42" applyFont="1" applyBorder="1" applyAlignment="1">
      <alignment horizontal="center" vertical="center" wrapText="1"/>
      <protection/>
    </xf>
    <xf numFmtId="0" fontId="9" fillId="0" borderId="11" xfId="42" applyFont="1" applyFill="1" applyBorder="1" applyAlignment="1">
      <alignment horizontal="center" vertical="center" wrapText="1"/>
      <protection/>
    </xf>
    <xf numFmtId="0" fontId="9" fillId="0" borderId="23" xfId="42" applyFont="1" applyBorder="1" applyAlignment="1">
      <alignment horizontal="centerContinuous" vertical="center" wrapText="1"/>
      <protection/>
    </xf>
    <xf numFmtId="0" fontId="9" fillId="33" borderId="15" xfId="42" applyFont="1" applyFill="1" applyBorder="1" applyAlignment="1">
      <alignment horizontal="center" vertical="center" wrapText="1"/>
      <protection/>
    </xf>
    <xf numFmtId="0" fontId="9" fillId="0" borderId="18" xfId="42" applyFont="1" applyBorder="1" applyAlignment="1">
      <alignment horizontal="centerContinuous" vertical="center" wrapText="1"/>
      <protection/>
    </xf>
    <xf numFmtId="0" fontId="9" fillId="0" borderId="19" xfId="42" applyFont="1" applyBorder="1" applyAlignment="1">
      <alignment horizontal="center" vertical="center" wrapText="1"/>
      <protection/>
    </xf>
    <xf numFmtId="0" fontId="9" fillId="0" borderId="24" xfId="42" applyFont="1" applyBorder="1" applyAlignment="1">
      <alignment horizontal="centerContinuous" vertical="center" wrapText="1"/>
      <protection/>
    </xf>
    <xf numFmtId="0" fontId="9" fillId="0" borderId="25" xfId="42" applyFont="1" applyBorder="1" applyAlignment="1">
      <alignment horizontal="centerContinuous" vertical="center" wrapText="1"/>
      <protection/>
    </xf>
    <xf numFmtId="49" fontId="9" fillId="0" borderId="18" xfId="42" applyNumberFormat="1" applyFont="1" applyBorder="1" applyAlignment="1">
      <alignment horizontal="centerContinuous" vertical="center" wrapText="1"/>
      <protection/>
    </xf>
    <xf numFmtId="49" fontId="9" fillId="0" borderId="19" xfId="42" applyNumberFormat="1" applyFont="1" applyBorder="1" applyAlignment="1">
      <alignment horizontal="centerContinuous" vertical="center" wrapText="1"/>
      <protection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6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centerContinuous" vertical="top" wrapText="1"/>
      <protection locked="0"/>
    </xf>
    <xf numFmtId="0" fontId="6" fillId="0" borderId="0" xfId="39" applyFont="1" applyAlignment="1" applyProtection="1">
      <alignment horizontal="center" vertical="top" wrapText="1"/>
      <protection locked="0"/>
    </xf>
    <xf numFmtId="0" fontId="8" fillId="0" borderId="0" xfId="39" applyFont="1" applyAlignment="1" applyProtection="1">
      <alignment horizontal="left" vertical="top"/>
      <protection locked="0"/>
    </xf>
    <xf numFmtId="0" fontId="6" fillId="0" borderId="0" xfId="39" applyFont="1" applyBorder="1" applyAlignment="1" applyProtection="1">
      <alignment horizontal="center" vertical="top"/>
      <protection locked="0"/>
    </xf>
    <xf numFmtId="0" fontId="6" fillId="0" borderId="0" xfId="40" applyFont="1" applyAlignment="1" applyProtection="1">
      <alignment wrapText="1"/>
      <protection locked="0"/>
    </xf>
    <xf numFmtId="0" fontId="6" fillId="0" borderId="26" xfId="39" applyFont="1" applyBorder="1" applyAlignment="1" applyProtection="1">
      <alignment horizontal="center" vertical="center"/>
      <protection/>
    </xf>
    <xf numFmtId="0" fontId="6" fillId="0" borderId="27" xfId="39" applyFont="1" applyBorder="1" applyAlignment="1" applyProtection="1">
      <alignment horizontal="center" vertical="top" wrapText="1"/>
      <protection/>
    </xf>
    <xf numFmtId="14" fontId="6" fillId="0" borderId="27" xfId="39" applyNumberFormat="1" applyFont="1" applyBorder="1" applyAlignment="1" applyProtection="1">
      <alignment horizontal="center" vertical="top" wrapText="1"/>
      <protection/>
    </xf>
    <xf numFmtId="49" fontId="6" fillId="0" borderId="27" xfId="39" applyNumberFormat="1" applyFont="1" applyBorder="1" applyAlignment="1" applyProtection="1">
      <alignment horizontal="center" vertical="center" wrapText="1"/>
      <protection/>
    </xf>
    <xf numFmtId="14" fontId="6" fillId="0" borderId="28" xfId="39" applyNumberFormat="1" applyFont="1" applyBorder="1" applyAlignment="1" applyProtection="1">
      <alignment horizontal="center" vertical="top" wrapText="1"/>
      <protection/>
    </xf>
    <xf numFmtId="0" fontId="6" fillId="0" borderId="29" xfId="39" applyFont="1" applyBorder="1" applyAlignment="1" applyProtection="1">
      <alignment horizontal="center" vertical="center" wrapText="1"/>
      <protection/>
    </xf>
    <xf numFmtId="0" fontId="6" fillId="0" borderId="10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center" vertical="center" wrapText="1"/>
      <protection/>
    </xf>
    <xf numFmtId="0" fontId="6" fillId="0" borderId="17" xfId="39" applyFont="1" applyBorder="1" applyAlignment="1" applyProtection="1">
      <alignment horizontal="center" vertical="top" wrapText="1"/>
      <protection/>
    </xf>
    <xf numFmtId="49" fontId="6" fillId="0" borderId="10" xfId="39" applyNumberFormat="1" applyFont="1" applyBorder="1" applyAlignment="1" applyProtection="1">
      <alignment horizontal="right" vertical="top" wrapText="1"/>
      <protection/>
    </xf>
    <xf numFmtId="0" fontId="8" fillId="0" borderId="10" xfId="39" applyFont="1" applyBorder="1" applyAlignment="1" applyProtection="1">
      <alignment vertical="top" wrapText="1"/>
      <protection/>
    </xf>
    <xf numFmtId="0" fontId="8" fillId="0" borderId="12" xfId="39" applyFont="1" applyBorder="1" applyAlignment="1" applyProtection="1">
      <alignment vertical="top" wrapText="1"/>
      <protection/>
    </xf>
    <xf numFmtId="49" fontId="6" fillId="33" borderId="18" xfId="39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39" applyFont="1" applyFill="1" applyBorder="1" applyAlignment="1" applyProtection="1">
      <alignment vertical="top" wrapText="1"/>
      <protection/>
    </xf>
    <xf numFmtId="0" fontId="8" fillId="0" borderId="10" xfId="39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39" applyNumberFormat="1" applyFont="1" applyBorder="1" applyAlignment="1" applyProtection="1">
      <alignment horizontal="right" vertical="top" wrapText="1"/>
      <protection/>
    </xf>
    <xf numFmtId="1" fontId="4" fillId="0" borderId="10" xfId="39" applyNumberFormat="1" applyFont="1" applyBorder="1" applyAlignment="1" applyProtection="1">
      <alignment horizontal="right" vertical="top" wrapText="1"/>
      <protection/>
    </xf>
    <xf numFmtId="0" fontId="17" fillId="37" borderId="10" xfId="39" applyFont="1" applyFill="1" applyBorder="1" applyAlignment="1" applyProtection="1">
      <alignment vertical="top"/>
      <protection/>
    </xf>
    <xf numFmtId="49" fontId="4" fillId="0" borderId="10" xfId="39" applyNumberFormat="1" applyFont="1" applyFill="1" applyBorder="1" applyAlignment="1" applyProtection="1">
      <alignment horizontal="right" vertical="top" wrapText="1"/>
      <protection/>
    </xf>
    <xf numFmtId="1" fontId="5" fillId="0" borderId="10" xfId="39" applyNumberFormat="1" applyFont="1" applyBorder="1" applyAlignment="1" applyProtection="1">
      <alignment horizontal="right" vertical="top" wrapText="1"/>
      <protection/>
    </xf>
    <xf numFmtId="1" fontId="7" fillId="0" borderId="12" xfId="39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39" applyNumberFormat="1" applyFont="1" applyBorder="1" applyAlignment="1" applyProtection="1">
      <alignment horizontal="right" vertical="top" wrapText="1"/>
      <protection/>
    </xf>
    <xf numFmtId="49" fontId="5" fillId="0" borderId="10" xfId="39" applyNumberFormat="1" applyFont="1" applyFill="1" applyBorder="1" applyAlignment="1" applyProtection="1">
      <alignment horizontal="right" vertical="top" wrapText="1"/>
      <protection/>
    </xf>
    <xf numFmtId="1" fontId="17" fillId="37" borderId="10" xfId="39" applyNumberFormat="1" applyFont="1" applyFill="1" applyBorder="1" applyAlignment="1" applyProtection="1">
      <alignment vertical="top" wrapText="1"/>
      <protection/>
    </xf>
    <xf numFmtId="1" fontId="8" fillId="0" borderId="10" xfId="39" applyNumberFormat="1" applyFont="1" applyBorder="1" applyAlignment="1" applyProtection="1">
      <alignment vertical="top" wrapText="1"/>
      <protection/>
    </xf>
    <xf numFmtId="1" fontId="17" fillId="37" borderId="10" xfId="39" applyNumberFormat="1" applyFont="1" applyFill="1" applyBorder="1" applyAlignment="1" applyProtection="1">
      <alignment vertical="top"/>
      <protection/>
    </xf>
    <xf numFmtId="1" fontId="3" fillId="0" borderId="18" xfId="39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39" applyNumberFormat="1" applyFont="1" applyBorder="1" applyAlignment="1" applyProtection="1">
      <alignment horizontal="right" vertical="top" wrapText="1"/>
      <protection/>
    </xf>
    <xf numFmtId="1" fontId="6" fillId="0" borderId="18" xfId="39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39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39" applyNumberFormat="1" applyFont="1" applyFill="1" applyBorder="1" applyAlignment="1" applyProtection="1">
      <alignment vertical="top"/>
      <protection/>
    </xf>
    <xf numFmtId="0" fontId="17" fillId="37" borderId="29" xfId="39" applyNumberFormat="1" applyFont="1" applyFill="1" applyBorder="1" applyAlignment="1" applyProtection="1">
      <alignment vertical="top" wrapText="1"/>
      <protection/>
    </xf>
    <xf numFmtId="49" fontId="3" fillId="0" borderId="10" xfId="39" applyNumberFormat="1" applyFont="1" applyFill="1" applyBorder="1" applyAlignment="1" applyProtection="1">
      <alignment horizontal="right" vertical="top" wrapText="1"/>
      <protection/>
    </xf>
    <xf numFmtId="1" fontId="6" fillId="0" borderId="10" xfId="39" applyNumberFormat="1" applyFont="1" applyBorder="1" applyAlignment="1" applyProtection="1">
      <alignment horizontal="right" vertical="top" wrapText="1"/>
      <protection/>
    </xf>
    <xf numFmtId="1" fontId="8" fillId="0" borderId="10" xfId="39" applyNumberFormat="1" applyFont="1" applyBorder="1" applyAlignment="1" applyProtection="1">
      <alignment horizontal="right" vertical="top" wrapText="1"/>
      <protection/>
    </xf>
    <xf numFmtId="1" fontId="5" fillId="0" borderId="13" xfId="39" applyNumberFormat="1" applyFont="1" applyBorder="1" applyAlignment="1" applyProtection="1">
      <alignment horizontal="right" vertical="top" wrapText="1"/>
      <protection/>
    </xf>
    <xf numFmtId="1" fontId="4" fillId="0" borderId="18" xfId="39" applyNumberFormat="1" applyFont="1" applyBorder="1" applyAlignment="1" applyProtection="1">
      <alignment horizontal="right" vertical="top" wrapText="1"/>
      <protection/>
    </xf>
    <xf numFmtId="1" fontId="8" fillId="0" borderId="30" xfId="39" applyNumberFormat="1" applyFont="1" applyBorder="1" applyAlignment="1" applyProtection="1">
      <alignment vertical="top" wrapText="1"/>
      <protection/>
    </xf>
    <xf numFmtId="1" fontId="8" fillId="0" borderId="31" xfId="39" applyNumberFormat="1" applyFont="1" applyBorder="1" applyAlignment="1" applyProtection="1">
      <alignment vertical="top" wrapText="1"/>
      <protection/>
    </xf>
    <xf numFmtId="1" fontId="4" fillId="0" borderId="23" xfId="39" applyNumberFormat="1" applyFont="1" applyBorder="1" applyAlignment="1" applyProtection="1">
      <alignment horizontal="right" vertical="top" wrapText="1"/>
      <protection/>
    </xf>
    <xf numFmtId="1" fontId="8" fillId="0" borderId="32" xfId="39" applyNumberFormat="1" applyFont="1" applyBorder="1" applyAlignment="1" applyProtection="1">
      <alignment vertical="top" wrapText="1"/>
      <protection/>
    </xf>
    <xf numFmtId="1" fontId="8" fillId="0" borderId="33" xfId="39" applyNumberFormat="1" applyFont="1" applyBorder="1" applyAlignment="1" applyProtection="1">
      <alignment vertical="top" wrapText="1"/>
      <protection/>
    </xf>
    <xf numFmtId="1" fontId="5" fillId="0" borderId="11" xfId="39" applyNumberFormat="1" applyFont="1" applyBorder="1" applyAlignment="1" applyProtection="1">
      <alignment horizontal="right" vertical="top" wrapText="1"/>
      <protection/>
    </xf>
    <xf numFmtId="1" fontId="5" fillId="33" borderId="10" xfId="39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39" applyNumberFormat="1" applyFont="1" applyBorder="1" applyAlignment="1" applyProtection="1">
      <alignment horizontal="right" vertical="top" wrapText="1"/>
      <protection/>
    </xf>
    <xf numFmtId="49" fontId="3" fillId="0" borderId="36" xfId="39" applyNumberFormat="1" applyFont="1" applyBorder="1" applyAlignment="1" applyProtection="1">
      <alignment horizontal="right" vertical="top" wrapText="1"/>
      <protection/>
    </xf>
    <xf numFmtId="1" fontId="3" fillId="0" borderId="36" xfId="39" applyNumberFormat="1" applyFont="1" applyBorder="1" applyAlignment="1" applyProtection="1">
      <alignment horizontal="right" vertical="top" wrapText="1"/>
      <protection/>
    </xf>
    <xf numFmtId="0" fontId="4" fillId="0" borderId="0" xfId="39" applyFont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/>
      <protection/>
    </xf>
    <xf numFmtId="0" fontId="9" fillId="0" borderId="10" xfId="41" applyFont="1" applyBorder="1" applyAlignment="1" applyProtection="1">
      <alignment horizontal="center" vertical="center" wrapText="1"/>
      <protection/>
    </xf>
    <xf numFmtId="0" fontId="9" fillId="0" borderId="16" xfId="41" applyFont="1" applyBorder="1" applyAlignment="1" applyProtection="1">
      <alignment horizontal="center" vertical="center" wrapText="1"/>
      <protection/>
    </xf>
    <xf numFmtId="0" fontId="9" fillId="0" borderId="12" xfId="41" applyFont="1" applyBorder="1" applyAlignment="1" applyProtection="1">
      <alignment horizontal="center" vertical="center" wrapText="1"/>
      <protection/>
    </xf>
    <xf numFmtId="0" fontId="9" fillId="0" borderId="11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vertical="center" wrapText="1"/>
      <protection/>
    </xf>
    <xf numFmtId="0" fontId="10" fillId="0" borderId="10" xfId="41" applyFont="1" applyFill="1" applyBorder="1" applyProtection="1">
      <alignment/>
      <protection/>
    </xf>
    <xf numFmtId="0" fontId="10" fillId="0" borderId="10" xfId="41" applyFont="1" applyBorder="1" applyAlignment="1" applyProtection="1">
      <alignment vertical="center" wrapText="1"/>
      <protection/>
    </xf>
    <xf numFmtId="3" fontId="10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Fill="1" applyBorder="1" applyAlignment="1" applyProtection="1">
      <alignment vertical="center" wrapText="1"/>
      <protection/>
    </xf>
    <xf numFmtId="0" fontId="11" fillId="0" borderId="10" xfId="41" applyFont="1" applyBorder="1" applyAlignment="1" applyProtection="1">
      <alignment horizontal="right"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3" fontId="11" fillId="0" borderId="10" xfId="41" applyNumberFormat="1" applyFont="1" applyBorder="1" applyAlignment="1" applyProtection="1">
      <alignment horizontal="center" vertical="center"/>
      <protection/>
    </xf>
    <xf numFmtId="0" fontId="10" fillId="0" borderId="10" xfId="41" applyFont="1" applyBorder="1" applyAlignment="1" applyProtection="1">
      <alignment wrapText="1"/>
      <protection/>
    </xf>
    <xf numFmtId="0" fontId="10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0" fontId="11" fillId="0" borderId="16" xfId="41" applyFont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vertical="center" wrapText="1"/>
      <protection/>
    </xf>
    <xf numFmtId="0" fontId="10" fillId="0" borderId="29" xfId="41" applyFont="1" applyBorder="1" applyAlignment="1" applyProtection="1">
      <alignment vertical="center" wrapText="1"/>
      <protection/>
    </xf>
    <xf numFmtId="49" fontId="10" fillId="0" borderId="16" xfId="41" applyNumberFormat="1" applyFont="1" applyBorder="1" applyAlignment="1" applyProtection="1">
      <alignment horizontal="center" vertical="center" wrapText="1"/>
      <protection/>
    </xf>
    <xf numFmtId="0" fontId="10" fillId="0" borderId="14" xfId="41" applyFont="1" applyBorder="1" applyAlignment="1" applyProtection="1">
      <alignment vertical="center" wrapText="1"/>
      <protection/>
    </xf>
    <xf numFmtId="0" fontId="9" fillId="0" borderId="12" xfId="41" applyFont="1" applyBorder="1" applyAlignment="1" applyProtection="1">
      <alignment vertical="center" wrapText="1"/>
      <protection/>
    </xf>
    <xf numFmtId="0" fontId="13" fillId="0" borderId="10" xfId="41" applyFont="1" applyBorder="1" applyAlignment="1" applyProtection="1">
      <alignment vertical="center" wrapText="1"/>
      <protection/>
    </xf>
    <xf numFmtId="0" fontId="10" fillId="0" borderId="0" xfId="41" applyFont="1" applyBorder="1" applyAlignment="1" applyProtection="1">
      <alignment wrapText="1"/>
      <protection/>
    </xf>
    <xf numFmtId="1" fontId="10" fillId="0" borderId="10" xfId="41" applyNumberFormat="1" applyFont="1" applyBorder="1" applyAlignment="1" applyProtection="1">
      <alignment vertical="center"/>
      <protection/>
    </xf>
    <xf numFmtId="1" fontId="8" fillId="38" borderId="17" xfId="39" applyNumberFormat="1" applyFont="1" applyFill="1" applyBorder="1" applyAlignment="1" applyProtection="1">
      <alignment vertical="top" wrapText="1"/>
      <protection locked="0"/>
    </xf>
    <xf numFmtId="1" fontId="8" fillId="38" borderId="12" xfId="39" applyNumberFormat="1" applyFont="1" applyFill="1" applyBorder="1" applyAlignment="1" applyProtection="1">
      <alignment vertical="top" wrapText="1"/>
      <protection locked="0"/>
    </xf>
    <xf numFmtId="0" fontId="10" fillId="0" borderId="0" xfId="40" applyFont="1" applyAlignment="1" applyProtection="1">
      <alignment wrapText="1"/>
      <protection locked="0"/>
    </xf>
    <xf numFmtId="0" fontId="10" fillId="0" borderId="0" xfId="40" applyFont="1" applyFill="1" applyAlignment="1" applyProtection="1">
      <alignment wrapText="1"/>
      <protection locked="0"/>
    </xf>
    <xf numFmtId="0" fontId="9" fillId="0" borderId="0" xfId="40" applyFont="1" applyBorder="1" applyAlignment="1" applyProtection="1">
      <alignment horizontal="centerContinuous" vertical="center" wrapText="1"/>
      <protection locked="0"/>
    </xf>
    <xf numFmtId="0" fontId="9" fillId="0" borderId="0" xfId="40" applyFont="1" applyFill="1" applyBorder="1" applyAlignment="1" applyProtection="1">
      <alignment horizontal="centerContinuous" vertical="center" wrapText="1"/>
      <protection locked="0"/>
    </xf>
    <xf numFmtId="1" fontId="10" fillId="0" borderId="0" xfId="40" applyNumberFormat="1" applyFont="1" applyBorder="1" applyAlignment="1" applyProtection="1">
      <alignment wrapText="1"/>
      <protection/>
    </xf>
    <xf numFmtId="0" fontId="10" fillId="0" borderId="0" xfId="40" applyFont="1" applyAlignment="1" applyProtection="1">
      <alignment horizontal="centerContinuous" wrapText="1"/>
      <protection/>
    </xf>
    <xf numFmtId="0" fontId="10" fillId="0" borderId="0" xfId="40" applyFont="1" applyAlignment="1" applyProtection="1">
      <alignment horizontal="center" wrapText="1"/>
      <protection/>
    </xf>
    <xf numFmtId="0" fontId="9" fillId="0" borderId="0" xfId="40" applyFont="1" applyAlignment="1" applyProtection="1">
      <alignment wrapText="1"/>
      <protection/>
    </xf>
    <xf numFmtId="0" fontId="9" fillId="0" borderId="10" xfId="40" applyFont="1" applyBorder="1" applyAlignment="1" applyProtection="1">
      <alignment horizontal="center" vertical="center" wrapText="1"/>
      <protection/>
    </xf>
    <xf numFmtId="14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horizontal="center" wrapText="1"/>
      <protection/>
    </xf>
    <xf numFmtId="49" fontId="9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wrapText="1"/>
      <protection/>
    </xf>
    <xf numFmtId="49" fontId="11" fillId="0" borderId="10" xfId="40" applyNumberFormat="1" applyFont="1" applyBorder="1" applyAlignment="1" applyProtection="1">
      <alignment wrapText="1"/>
      <protection/>
    </xf>
    <xf numFmtId="0" fontId="10" fillId="0" borderId="10" xfId="40" applyFont="1" applyBorder="1" applyAlignment="1" applyProtection="1">
      <alignment wrapText="1"/>
      <protection/>
    </xf>
    <xf numFmtId="49" fontId="10" fillId="0" borderId="10" xfId="40" applyNumberFormat="1" applyFont="1" applyBorder="1" applyAlignment="1" applyProtection="1">
      <alignment horizontal="center" wrapText="1"/>
      <protection/>
    </xf>
    <xf numFmtId="0" fontId="10" fillId="0" borderId="10" xfId="40" applyFont="1" applyFill="1" applyBorder="1" applyAlignment="1" applyProtection="1">
      <alignment wrapText="1"/>
      <protection/>
    </xf>
    <xf numFmtId="49" fontId="10" fillId="0" borderId="10" xfId="40" applyNumberFormat="1" applyFont="1" applyFill="1" applyBorder="1" applyAlignment="1" applyProtection="1">
      <alignment horizontal="center" wrapText="1"/>
      <protection/>
    </xf>
    <xf numFmtId="0" fontId="9" fillId="0" borderId="10" xfId="40" applyFont="1" applyBorder="1" applyAlignment="1" applyProtection="1">
      <alignment horizontal="right" wrapText="1"/>
      <protection/>
    </xf>
    <xf numFmtId="49" fontId="9" fillId="0" borderId="10" xfId="40" applyNumberFormat="1" applyFont="1" applyBorder="1" applyAlignment="1" applyProtection="1">
      <alignment horizontal="center" wrapText="1"/>
      <protection/>
    </xf>
    <xf numFmtId="49" fontId="11" fillId="0" borderId="10" xfId="40" applyNumberFormat="1" applyFont="1" applyBorder="1" applyAlignment="1" applyProtection="1">
      <alignment horizontal="center" wrapText="1"/>
      <protection/>
    </xf>
    <xf numFmtId="1" fontId="10" fillId="0" borderId="10" xfId="40" applyNumberFormat="1" applyFont="1" applyFill="1" applyBorder="1" applyAlignment="1" applyProtection="1">
      <alignment wrapText="1"/>
      <protection/>
    </xf>
    <xf numFmtId="0" fontId="9" fillId="0" borderId="10" xfId="40" applyFont="1" applyBorder="1" applyAlignment="1" applyProtection="1">
      <alignment wrapText="1"/>
      <protection/>
    </xf>
    <xf numFmtId="49" fontId="10" fillId="0" borderId="0" xfId="40" applyNumberFormat="1" applyFont="1" applyBorder="1" applyAlignment="1" applyProtection="1">
      <alignment wrapText="1"/>
      <protection/>
    </xf>
    <xf numFmtId="1" fontId="10" fillId="0" borderId="0" xfId="40" applyNumberFormat="1" applyFont="1" applyFill="1" applyBorder="1" applyAlignment="1" applyProtection="1">
      <alignment wrapText="1"/>
      <protection/>
    </xf>
    <xf numFmtId="0" fontId="9" fillId="0" borderId="0" xfId="40" applyFont="1" applyAlignment="1" applyProtection="1">
      <alignment horizontal="center"/>
      <protection/>
    </xf>
    <xf numFmtId="1" fontId="10" fillId="0" borderId="10" xfId="42" applyNumberFormat="1" applyFont="1" applyFill="1" applyBorder="1" applyAlignment="1" applyProtection="1">
      <alignment vertical="center"/>
      <protection/>
    </xf>
    <xf numFmtId="1" fontId="10" fillId="0" borderId="12" xfId="42" applyNumberFormat="1" applyFont="1" applyFill="1" applyBorder="1" applyAlignment="1" applyProtection="1">
      <alignment vertical="center"/>
      <protection/>
    </xf>
    <xf numFmtId="0" fontId="9" fillId="0" borderId="0" xfId="42" applyFont="1" applyBorder="1" applyAlignment="1" applyProtection="1">
      <alignment vertical="center" wrapText="1"/>
      <protection locked="0"/>
    </xf>
    <xf numFmtId="49" fontId="9" fillId="0" borderId="0" xfId="42" applyNumberFormat="1" applyFont="1" applyBorder="1" applyAlignment="1" applyProtection="1">
      <alignment horizontal="center" vertical="center" wrapText="1"/>
      <protection locked="0"/>
    </xf>
    <xf numFmtId="0" fontId="10" fillId="0" borderId="0" xfId="42" applyFont="1" applyBorder="1" applyProtection="1">
      <alignment/>
      <protection locked="0"/>
    </xf>
    <xf numFmtId="0" fontId="10" fillId="0" borderId="0" xfId="38" applyFont="1" applyProtection="1">
      <alignment/>
      <protection locked="0"/>
    </xf>
    <xf numFmtId="0" fontId="9" fillId="0" borderId="0" xfId="37" applyFont="1" applyAlignment="1" applyProtection="1">
      <alignment horizontal="centerContinuous"/>
      <protection locked="0"/>
    </xf>
    <xf numFmtId="0" fontId="10" fillId="0" borderId="0" xfId="37" applyFont="1" applyProtection="1">
      <alignment/>
      <protection locked="0"/>
    </xf>
    <xf numFmtId="0" fontId="10" fillId="0" borderId="0" xfId="37" applyFont="1" applyAlignment="1" applyProtection="1">
      <alignment horizontal="left" vertical="center" wrapText="1"/>
      <protection locked="0"/>
    </xf>
    <xf numFmtId="0" fontId="10" fillId="0" borderId="0" xfId="37" applyFont="1" applyAlignment="1" applyProtection="1">
      <alignment vertical="center" wrapText="1"/>
      <protection locked="0"/>
    </xf>
    <xf numFmtId="0" fontId="9" fillId="0" borderId="0" xfId="37" applyFont="1" applyProtection="1">
      <alignment/>
      <protection locked="0"/>
    </xf>
    <xf numFmtId="0" fontId="10" fillId="0" borderId="0" xfId="37" applyFont="1" applyAlignment="1" applyProtection="1">
      <alignment/>
      <protection locked="0"/>
    </xf>
    <xf numFmtId="0" fontId="9" fillId="0" borderId="0" xfId="37" applyFont="1" applyBorder="1" applyAlignment="1" applyProtection="1">
      <alignment horizontal="centerContinuous"/>
      <protection locked="0"/>
    </xf>
    <xf numFmtId="0" fontId="9" fillId="0" borderId="10" xfId="37" applyFont="1" applyBorder="1" applyAlignment="1" applyProtection="1">
      <alignment horizontal="centerContinuous" vertical="center" wrapText="1"/>
      <protection/>
    </xf>
    <xf numFmtId="0" fontId="9" fillId="0" borderId="10" xfId="37" applyFont="1" applyBorder="1" applyAlignment="1" applyProtection="1">
      <alignment horizontal="center" vertical="center" wrapText="1"/>
      <protection/>
    </xf>
    <xf numFmtId="49" fontId="9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Alignment="1" applyProtection="1">
      <alignment horizontal="centerContinuous"/>
      <protection/>
    </xf>
    <xf numFmtId="0" fontId="9" fillId="0" borderId="10" xfId="37" applyFont="1" applyBorder="1" applyAlignment="1" applyProtection="1">
      <alignment horizontal="center"/>
      <protection/>
    </xf>
    <xf numFmtId="0" fontId="9" fillId="0" borderId="10" xfId="37" applyFont="1" applyBorder="1" applyAlignment="1" applyProtection="1">
      <alignment wrapText="1"/>
      <protection/>
    </xf>
    <xf numFmtId="0" fontId="9" fillId="0" borderId="10" xfId="37" applyFont="1" applyBorder="1" applyAlignment="1" applyProtection="1">
      <alignment vertical="justify" wrapText="1"/>
      <protection/>
    </xf>
    <xf numFmtId="49" fontId="9" fillId="33" borderId="10" xfId="37" applyNumberFormat="1" applyFont="1" applyFill="1" applyBorder="1" applyAlignment="1" applyProtection="1">
      <alignment vertical="justify" wrapText="1"/>
      <protection/>
    </xf>
    <xf numFmtId="0" fontId="10" fillId="33" borderId="10" xfId="37" applyFont="1" applyFill="1" applyBorder="1" applyAlignment="1" applyProtection="1">
      <alignment horizontal="left" vertical="center" wrapText="1"/>
      <protection/>
    </xf>
    <xf numFmtId="0" fontId="10" fillId="0" borderId="10" xfId="37" applyFont="1" applyBorder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 wrapText="1"/>
      <protection/>
    </xf>
    <xf numFmtId="0" fontId="11" fillId="0" borderId="10" xfId="37" applyFont="1" applyBorder="1" applyAlignment="1" applyProtection="1">
      <alignment horizontal="right"/>
      <protection/>
    </xf>
    <xf numFmtId="49" fontId="11" fillId="0" borderId="10" xfId="37" applyNumberFormat="1" applyFont="1" applyBorder="1" applyAlignment="1" applyProtection="1">
      <alignment horizontal="center" vertical="center" wrapText="1"/>
      <protection/>
    </xf>
    <xf numFmtId="0" fontId="9" fillId="0" borderId="10" xfId="37" applyFont="1" applyBorder="1" applyProtection="1">
      <alignment/>
      <protection/>
    </xf>
    <xf numFmtId="0" fontId="9" fillId="0" borderId="10" xfId="37" applyFont="1" applyBorder="1" applyAlignment="1" applyProtection="1">
      <alignment horizontal="left"/>
      <protection/>
    </xf>
    <xf numFmtId="0" fontId="9" fillId="0" borderId="10" xfId="37" applyFont="1" applyBorder="1" applyAlignment="1" applyProtection="1">
      <alignment vertical="top" wrapText="1"/>
      <protection/>
    </xf>
    <xf numFmtId="0" fontId="9" fillId="0" borderId="10" xfId="37" applyFont="1" applyBorder="1" applyAlignment="1" applyProtection="1">
      <alignment horizontal="left" vertical="center" wrapText="1"/>
      <protection/>
    </xf>
    <xf numFmtId="0" fontId="10" fillId="0" borderId="10" xfId="37" applyFont="1" applyBorder="1" applyAlignment="1" applyProtection="1">
      <alignment wrapText="1"/>
      <protection/>
    </xf>
    <xf numFmtId="0" fontId="10" fillId="0" borderId="10" xfId="37" applyFont="1" applyBorder="1" applyAlignment="1" applyProtection="1">
      <alignment horizontal="left" vertical="center" wrapText="1"/>
      <protection/>
    </xf>
    <xf numFmtId="49" fontId="11" fillId="0" borderId="13" xfId="37" applyNumberFormat="1" applyFont="1" applyBorder="1" applyAlignment="1" applyProtection="1">
      <alignment horizontal="center" vertical="center" wrapText="1"/>
      <protection/>
    </xf>
    <xf numFmtId="0" fontId="9" fillId="0" borderId="12" xfId="37" applyFont="1" applyBorder="1" applyAlignment="1" applyProtection="1">
      <alignment vertical="justify" wrapText="1"/>
      <protection/>
    </xf>
    <xf numFmtId="49" fontId="10" fillId="33" borderId="12" xfId="37" applyNumberFormat="1" applyFont="1" applyFill="1" applyBorder="1" applyAlignment="1" applyProtection="1">
      <alignment horizontal="center" vertical="center" wrapText="1"/>
      <protection/>
    </xf>
    <xf numFmtId="0" fontId="15" fillId="0" borderId="10" xfId="37" applyFont="1" applyBorder="1" applyAlignment="1" applyProtection="1">
      <alignment vertical="justify"/>
      <protection/>
    </xf>
    <xf numFmtId="49" fontId="10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10" xfId="37" applyFont="1" applyBorder="1" applyAlignment="1" applyProtection="1">
      <alignment vertical="justify"/>
      <protection/>
    </xf>
    <xf numFmtId="1" fontId="10" fillId="33" borderId="16" xfId="37" applyNumberFormat="1" applyFont="1" applyFill="1" applyBorder="1" applyAlignment="1" applyProtection="1">
      <alignment horizontal="center" vertical="center" wrapText="1"/>
      <protection/>
    </xf>
    <xf numFmtId="1" fontId="10" fillId="0" borderId="0" xfId="37" applyNumberFormat="1" applyFont="1" applyAlignment="1" applyProtection="1">
      <alignment vertical="center" wrapText="1"/>
      <protection locked="0"/>
    </xf>
    <xf numFmtId="1" fontId="10" fillId="0" borderId="0" xfId="37" applyNumberFormat="1" applyFont="1" applyAlignment="1" applyProtection="1">
      <alignment horizontal="left" vertical="center" wrapText="1"/>
      <protection locked="0"/>
    </xf>
    <xf numFmtId="0" fontId="10" fillId="0" borderId="0" xfId="34" applyFont="1" applyAlignment="1" applyProtection="1">
      <alignment horizontal="left" vertical="center" wrapText="1"/>
      <protection locked="0"/>
    </xf>
    <xf numFmtId="49" fontId="10" fillId="0" borderId="0" xfId="34" applyNumberFormat="1" applyFont="1" applyAlignment="1" applyProtection="1">
      <alignment horizontal="left" vertical="center" wrapText="1"/>
      <protection locked="0"/>
    </xf>
    <xf numFmtId="0" fontId="10" fillId="0" borderId="0" xfId="34" applyFont="1" applyProtection="1">
      <alignment/>
      <protection locked="0"/>
    </xf>
    <xf numFmtId="49" fontId="10" fillId="0" borderId="0" xfId="38" applyNumberFormat="1" applyFont="1" applyProtection="1">
      <alignment/>
      <protection locked="0"/>
    </xf>
    <xf numFmtId="0" fontId="9" fillId="0" borderId="12" xfId="34" applyFont="1" applyBorder="1" applyAlignment="1" applyProtection="1">
      <alignment horizontal="centerContinuous" vertical="center" wrapText="1"/>
      <protection/>
    </xf>
    <xf numFmtId="49" fontId="9" fillId="0" borderId="13" xfId="34" applyNumberFormat="1" applyFont="1" applyBorder="1" applyAlignment="1" applyProtection="1">
      <alignment horizontal="center" vertical="center" wrapText="1"/>
      <protection/>
    </xf>
    <xf numFmtId="1" fontId="9" fillId="0" borderId="16" xfId="34" applyNumberFormat="1" applyFont="1" applyBorder="1" applyAlignment="1" applyProtection="1">
      <alignment horizontal="centerContinuous" vertical="center" wrapText="1"/>
      <protection/>
    </xf>
    <xf numFmtId="49" fontId="9" fillId="0" borderId="11" xfId="34" applyNumberFormat="1" applyFont="1" applyBorder="1" applyAlignment="1" applyProtection="1">
      <alignment horizontal="center" vertical="center" wrapText="1"/>
      <protection/>
    </xf>
    <xf numFmtId="0" fontId="9" fillId="0" borderId="10" xfId="34" applyFont="1" applyBorder="1" applyAlignment="1" applyProtection="1">
      <alignment horizontal="left" vertical="center" wrapText="1"/>
      <protection/>
    </xf>
    <xf numFmtId="49" fontId="11" fillId="0" borderId="10" xfId="34" applyNumberFormat="1" applyFont="1" applyBorder="1" applyAlignment="1" applyProtection="1">
      <alignment horizontal="center" vertical="center" wrapText="1"/>
      <protection/>
    </xf>
    <xf numFmtId="49" fontId="9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>
      <alignment horizontal="left" vertical="center" wrapText="1"/>
      <protection/>
    </xf>
    <xf numFmtId="49" fontId="10" fillId="0" borderId="10" xfId="34" applyNumberFormat="1" applyFont="1" applyBorder="1" applyAlignment="1" applyProtection="1">
      <alignment horizontal="center" vertical="center" wrapText="1"/>
      <protection/>
    </xf>
    <xf numFmtId="0" fontId="11" fillId="0" borderId="10" xfId="34" applyFont="1" applyBorder="1" applyAlignment="1" applyProtection="1">
      <alignment horizontal="right" vertical="center" wrapText="1"/>
      <protection/>
    </xf>
    <xf numFmtId="49" fontId="9" fillId="0" borderId="10" xfId="34" applyNumberFormat="1" applyFont="1" applyBorder="1" applyAlignment="1" applyProtection="1">
      <alignment horizontal="left" vertical="center" wrapText="1"/>
      <protection/>
    </xf>
    <xf numFmtId="0" fontId="9" fillId="0" borderId="0" xfId="34" applyFont="1" applyBorder="1" applyAlignment="1" applyProtection="1">
      <alignment horizontal="left" vertical="center" wrapText="1"/>
      <protection/>
    </xf>
    <xf numFmtId="49" fontId="9" fillId="0" borderId="0" xfId="34" applyNumberFormat="1" applyFont="1" applyBorder="1" applyAlignment="1" applyProtection="1">
      <alignment horizontal="left" vertical="center" wrapText="1"/>
      <protection/>
    </xf>
    <xf numFmtId="0" fontId="10" fillId="0" borderId="0" xfId="34" applyFont="1" applyBorder="1" applyAlignment="1" applyProtection="1">
      <alignment horizontal="right" vertical="center" wrapText="1"/>
      <protection/>
    </xf>
    <xf numFmtId="0" fontId="10" fillId="0" borderId="0" xfId="34" applyFont="1" applyBorder="1" applyAlignment="1" applyProtection="1">
      <alignment horizontal="left" vertical="center" wrapText="1"/>
      <protection/>
    </xf>
    <xf numFmtId="0" fontId="9" fillId="0" borderId="16" xfId="34" applyFont="1" applyBorder="1" applyAlignment="1" applyProtection="1">
      <alignment horizontal="centerContinuous" vertical="center" wrapText="1"/>
      <protection/>
    </xf>
    <xf numFmtId="0" fontId="10" fillId="0" borderId="10" xfId="34" applyFont="1" applyBorder="1" applyAlignment="1" applyProtection="1">
      <alignment horizontal="right"/>
      <protection/>
    </xf>
    <xf numFmtId="0" fontId="10" fillId="0" borderId="10" xfId="34" applyFont="1" applyBorder="1" applyAlignment="1" applyProtection="1">
      <alignment vertical="center" wrapText="1"/>
      <protection/>
    </xf>
    <xf numFmtId="49" fontId="15" fillId="0" borderId="10" xfId="34" applyNumberFormat="1" applyFont="1" applyBorder="1" applyAlignment="1" applyProtection="1">
      <alignment horizontal="center" vertical="center" wrapText="1"/>
      <protection/>
    </xf>
    <xf numFmtId="0" fontId="10" fillId="0" borderId="10" xfId="34" applyFont="1" applyBorder="1" applyAlignment="1" applyProtection="1" quotePrefix="1">
      <alignment horizontal="left" vertical="center" wrapText="1"/>
      <protection/>
    </xf>
    <xf numFmtId="49" fontId="10" fillId="0" borderId="0" xfId="34" applyNumberFormat="1" applyFont="1" applyBorder="1" applyAlignment="1" applyProtection="1">
      <alignment horizontal="center" vertical="center" wrapText="1"/>
      <protection/>
    </xf>
    <xf numFmtId="49" fontId="9" fillId="0" borderId="0" xfId="34" applyNumberFormat="1" applyFont="1" applyBorder="1" applyAlignment="1" applyProtection="1">
      <alignment horizontal="center" vertical="center" wrapText="1"/>
      <protection/>
    </xf>
    <xf numFmtId="0" fontId="9" fillId="0" borderId="0" xfId="34" applyFont="1" applyBorder="1" applyAlignment="1" applyProtection="1">
      <alignment horizontal="center"/>
      <protection/>
    </xf>
    <xf numFmtId="0" fontId="11" fillId="0" borderId="10" xfId="34" applyFont="1" applyBorder="1" applyAlignment="1" applyProtection="1">
      <alignment horizontal="left" vertical="center" wrapText="1"/>
      <protection/>
    </xf>
    <xf numFmtId="0" fontId="11" fillId="0" borderId="0" xfId="34" applyFont="1" applyBorder="1" applyAlignment="1" applyProtection="1">
      <alignment horizontal="left" vertical="center" wrapText="1"/>
      <protection/>
    </xf>
    <xf numFmtId="49" fontId="11" fillId="0" borderId="0" xfId="34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Alignment="1" applyProtection="1">
      <alignment vertical="justify" wrapText="1"/>
      <protection locked="0"/>
    </xf>
    <xf numFmtId="0" fontId="10" fillId="0" borderId="0" xfId="35" applyFont="1" applyAlignment="1" applyProtection="1">
      <alignment vertical="center" wrapText="1"/>
      <protection locked="0"/>
    </xf>
    <xf numFmtId="49" fontId="10" fillId="0" borderId="0" xfId="35" applyNumberFormat="1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vertical="center" wrapText="1"/>
      <protection locked="0"/>
    </xf>
    <xf numFmtId="0" fontId="9" fillId="0" borderId="0" xfId="35" applyFont="1" applyAlignment="1" applyProtection="1">
      <alignment horizontal="centerContinuous" vertical="center" wrapText="1"/>
      <protection locked="0"/>
    </xf>
    <xf numFmtId="0" fontId="9" fillId="0" borderId="0" xfId="35" applyFont="1" applyAlignment="1" applyProtection="1">
      <alignment horizontal="center" vertical="center" wrapText="1"/>
      <protection locked="0"/>
    </xf>
    <xf numFmtId="0" fontId="9" fillId="0" borderId="0" xfId="35" applyFont="1" applyProtection="1">
      <alignment/>
      <protection locked="0"/>
    </xf>
    <xf numFmtId="1" fontId="10" fillId="0" borderId="0" xfId="35" applyNumberFormat="1" applyFont="1" applyAlignment="1" applyProtection="1">
      <alignment horizontal="centerContinuous" vertical="center" wrapText="1"/>
      <protection/>
    </xf>
    <xf numFmtId="1" fontId="10" fillId="0" borderId="0" xfId="35" applyNumberFormat="1" applyFont="1" applyAlignment="1" applyProtection="1">
      <alignment vertical="center" wrapText="1"/>
      <protection locked="0"/>
    </xf>
    <xf numFmtId="0" fontId="9" fillId="0" borderId="0" xfId="41" applyFont="1" applyBorder="1" applyAlignment="1" applyProtection="1">
      <alignment wrapText="1"/>
      <protection locked="0"/>
    </xf>
    <xf numFmtId="1" fontId="10" fillId="0" borderId="0" xfId="41" applyNumberFormat="1" applyFont="1" applyBorder="1" applyProtection="1">
      <alignment/>
      <protection locked="0"/>
    </xf>
    <xf numFmtId="0" fontId="9" fillId="0" borderId="0" xfId="4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39" applyFont="1" applyBorder="1" applyAlignment="1" applyProtection="1">
      <alignment horizontal="left" vertical="top" wrapText="1"/>
      <protection locked="0"/>
    </xf>
    <xf numFmtId="1" fontId="4" fillId="0" borderId="10" xfId="36" applyNumberFormat="1" applyFont="1" applyBorder="1" applyAlignment="1">
      <alignment horizontal="right" vertical="center" wrapText="1"/>
      <protection/>
    </xf>
    <xf numFmtId="1" fontId="9" fillId="35" borderId="10" xfId="41" applyNumberFormat="1" applyFont="1" applyFill="1" applyBorder="1" applyAlignment="1" applyProtection="1">
      <alignment vertical="center"/>
      <protection locked="0"/>
    </xf>
    <xf numFmtId="0" fontId="8" fillId="0" borderId="0" xfId="39" applyFont="1" applyBorder="1" applyAlignment="1" applyProtection="1">
      <alignment vertical="top"/>
      <protection locked="0"/>
    </xf>
    <xf numFmtId="49" fontId="6" fillId="0" borderId="0" xfId="39" applyNumberFormat="1" applyFont="1" applyBorder="1" applyAlignment="1" applyProtection="1">
      <alignment vertical="top" wrapText="1"/>
      <protection locked="0"/>
    </xf>
    <xf numFmtId="1" fontId="8" fillId="0" borderId="0" xfId="39" applyNumberFormat="1" applyFont="1" applyBorder="1" applyAlignment="1" applyProtection="1">
      <alignment vertical="top" wrapText="1"/>
      <protection locked="0"/>
    </xf>
    <xf numFmtId="1" fontId="10" fillId="0" borderId="10" xfId="35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39" applyFont="1" applyFill="1" applyAlignment="1" applyProtection="1">
      <alignment horizontal="right" vertical="top" wrapText="1"/>
      <protection locked="0"/>
    </xf>
    <xf numFmtId="1" fontId="9" fillId="0" borderId="10" xfId="37" applyNumberFormat="1" applyFont="1" applyBorder="1" applyAlignment="1" applyProtection="1">
      <alignment vertical="center" wrapText="1"/>
      <protection/>
    </xf>
    <xf numFmtId="1" fontId="8" fillId="34" borderId="12" xfId="39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38" applyNumberFormat="1" applyFont="1" applyFill="1" applyBorder="1" applyAlignment="1" applyProtection="1">
      <alignment horizontal="center"/>
      <protection locked="0"/>
    </xf>
    <xf numFmtId="1" fontId="4" fillId="34" borderId="10" xfId="36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36" applyNumberFormat="1" applyFont="1" applyBorder="1" applyAlignment="1" applyProtection="1">
      <alignment horizontal="right" vertical="center" wrapText="1"/>
      <protection/>
    </xf>
    <xf numFmtId="1" fontId="4" fillId="0" borderId="10" xfId="36" applyNumberFormat="1" applyFont="1" applyFill="1" applyBorder="1" applyAlignment="1" applyProtection="1">
      <alignment horizontal="right" vertical="center" wrapText="1"/>
      <protection/>
    </xf>
    <xf numFmtId="0" fontId="16" fillId="37" borderId="10" xfId="39" applyFont="1" applyFill="1" applyBorder="1" applyAlignment="1" applyProtection="1">
      <alignment horizontal="left" vertical="top" wrapText="1"/>
      <protection/>
    </xf>
    <xf numFmtId="1" fontId="16" fillId="37" borderId="10" xfId="39" applyNumberFormat="1" applyFont="1" applyFill="1" applyBorder="1" applyAlignment="1" applyProtection="1">
      <alignment vertical="top" wrapText="1"/>
      <protection/>
    </xf>
    <xf numFmtId="0" fontId="16" fillId="37" borderId="37" xfId="39" applyFont="1" applyFill="1" applyBorder="1" applyAlignment="1" applyProtection="1">
      <alignment horizontal="left" vertical="top" wrapText="1"/>
      <protection/>
    </xf>
    <xf numFmtId="0" fontId="16" fillId="37" borderId="29" xfId="39" applyFont="1" applyFill="1" applyBorder="1" applyAlignment="1" applyProtection="1">
      <alignment vertical="top" wrapText="1"/>
      <protection/>
    </xf>
    <xf numFmtId="0" fontId="16" fillId="37" borderId="38" xfId="39" applyFont="1" applyFill="1" applyBorder="1" applyAlignment="1" applyProtection="1">
      <alignment vertical="top" wrapText="1"/>
      <protection/>
    </xf>
    <xf numFmtId="49" fontId="16" fillId="37" borderId="36" xfId="39" applyNumberFormat="1" applyFont="1" applyFill="1" applyBorder="1" applyAlignment="1" applyProtection="1">
      <alignment vertical="center" wrapText="1"/>
      <protection/>
    </xf>
    <xf numFmtId="0" fontId="16" fillId="37" borderId="10" xfId="39" applyFont="1" applyFill="1" applyBorder="1" applyAlignment="1" applyProtection="1">
      <alignment vertical="top" wrapText="1"/>
      <protection/>
    </xf>
    <xf numFmtId="0" fontId="3" fillId="0" borderId="0" xfId="36" applyNumberFormat="1" applyFont="1" applyAlignment="1" applyProtection="1">
      <alignment horizontal="center" vertical="center" wrapText="1"/>
      <protection locked="0"/>
    </xf>
    <xf numFmtId="0" fontId="3" fillId="0" borderId="0" xfId="36" applyFont="1" applyProtection="1">
      <alignment/>
      <protection locked="0"/>
    </xf>
    <xf numFmtId="49" fontId="3" fillId="0" borderId="0" xfId="36" applyNumberFormat="1" applyFont="1" applyProtection="1">
      <alignment/>
      <protection locked="0"/>
    </xf>
    <xf numFmtId="0" fontId="9" fillId="0" borderId="0" xfId="42" applyFont="1" applyBorder="1" applyAlignment="1" applyProtection="1">
      <alignment horizontal="left" wrapText="1"/>
      <protection locked="0"/>
    </xf>
    <xf numFmtId="0" fontId="10" fillId="0" borderId="10" xfId="37" applyFont="1" applyBorder="1" applyAlignment="1" applyProtection="1">
      <alignment/>
      <protection/>
    </xf>
    <xf numFmtId="49" fontId="10" fillId="0" borderId="10" xfId="37" applyNumberFormat="1" applyFont="1" applyBorder="1" applyAlignment="1" applyProtection="1">
      <alignment horizontal="center" vertical="center"/>
      <protection/>
    </xf>
    <xf numFmtId="1" fontId="10" fillId="34" borderId="10" xfId="37" applyNumberFormat="1" applyFont="1" applyFill="1" applyBorder="1" applyAlignment="1" applyProtection="1">
      <alignment vertical="center"/>
      <protection locked="0"/>
    </xf>
    <xf numFmtId="1" fontId="10" fillId="34" borderId="10" xfId="37" applyNumberFormat="1" applyFont="1" applyFill="1" applyBorder="1" applyAlignment="1" applyProtection="1">
      <alignment horizontal="center" vertic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3" fontId="9" fillId="0" borderId="16" xfId="41" applyNumberFormat="1" applyFont="1" applyFill="1" applyBorder="1" applyAlignment="1" applyProtection="1">
      <alignment vertical="center"/>
      <protection/>
    </xf>
    <xf numFmtId="0" fontId="8" fillId="0" borderId="10" xfId="39" applyFont="1" applyBorder="1" applyAlignment="1" applyProtection="1">
      <alignment vertical="top"/>
      <protection locked="0"/>
    </xf>
    <xf numFmtId="0" fontId="6" fillId="0" borderId="10" xfId="39" applyFont="1" applyBorder="1" applyAlignment="1" applyProtection="1">
      <alignment horizontal="left" vertical="top" wrapText="1"/>
      <protection locked="0"/>
    </xf>
    <xf numFmtId="0" fontId="9" fillId="0" borderId="0" xfId="41" applyFont="1" applyBorder="1" applyAlignment="1" applyProtection="1">
      <alignment horizontal="centerContinuous" vertical="center" wrapText="1"/>
      <protection/>
    </xf>
    <xf numFmtId="0" fontId="10" fillId="0" borderId="0" xfId="41" applyFont="1" applyBorder="1" applyAlignment="1" applyProtection="1">
      <alignment horizontal="centerContinuous"/>
      <protection/>
    </xf>
    <xf numFmtId="0" fontId="10" fillId="0" borderId="35" xfId="41" applyFont="1" applyBorder="1" applyAlignment="1" applyProtection="1">
      <alignment horizontal="centerContinuous"/>
      <protection/>
    </xf>
    <xf numFmtId="0" fontId="10" fillId="0" borderId="0" xfId="41" applyFont="1" applyAlignment="1" applyProtection="1">
      <alignment horizontal="centerContinuous" wrapText="1"/>
      <protection/>
    </xf>
    <xf numFmtId="0" fontId="9" fillId="0" borderId="0" xfId="39" applyFont="1" applyBorder="1" applyAlignment="1" applyProtection="1">
      <alignment vertical="top" wrapText="1"/>
      <protection/>
    </xf>
    <xf numFmtId="0" fontId="9" fillId="0" borderId="0" xfId="40" applyFont="1" applyBorder="1" applyAlignment="1" applyProtection="1">
      <alignment horizontal="centerContinuous" vertical="center" wrapText="1"/>
      <protection/>
    </xf>
    <xf numFmtId="0" fontId="9" fillId="0" borderId="0" xfId="40" applyFont="1" applyFill="1" applyBorder="1" applyAlignment="1" applyProtection="1">
      <alignment horizontal="centerContinuous" vertical="center" wrapText="1"/>
      <protection/>
    </xf>
    <xf numFmtId="0" fontId="9" fillId="0" borderId="0" xfId="39" applyFont="1" applyBorder="1" applyAlignment="1" applyProtection="1">
      <alignment horizontal="left" vertical="top"/>
      <protection/>
    </xf>
    <xf numFmtId="0" fontId="9" fillId="0" borderId="0" xfId="39" applyFont="1" applyBorder="1" applyAlignment="1" applyProtection="1">
      <alignment vertical="top"/>
      <protection/>
    </xf>
    <xf numFmtId="0" fontId="9" fillId="0" borderId="0" xfId="39" applyFont="1" applyFill="1" applyBorder="1" applyAlignment="1" applyProtection="1">
      <alignment vertical="top" wrapText="1"/>
      <protection/>
    </xf>
    <xf numFmtId="0" fontId="9" fillId="0" borderId="0" xfId="40" applyFont="1" applyFill="1" applyBorder="1" applyAlignment="1" applyProtection="1">
      <alignment horizontal="right" vertical="center" wrapText="1"/>
      <protection/>
    </xf>
    <xf numFmtId="0" fontId="9" fillId="0" borderId="0" xfId="42" applyFont="1" applyAlignment="1" applyProtection="1">
      <alignment horizontal="centerContinuous" wrapText="1"/>
      <protection/>
    </xf>
    <xf numFmtId="49" fontId="9" fillId="0" borderId="0" xfId="42" applyNumberFormat="1" applyFont="1" applyAlignment="1" applyProtection="1">
      <alignment horizontal="center" wrapText="1"/>
      <protection/>
    </xf>
    <xf numFmtId="0" fontId="9" fillId="0" borderId="0" xfId="42" applyFont="1" applyAlignment="1" applyProtection="1">
      <alignment horizontal="centerContinuous"/>
      <protection/>
    </xf>
    <xf numFmtId="0" fontId="10" fillId="0" borderId="0" xfId="42" applyFont="1" applyProtection="1">
      <alignment/>
      <protection/>
    </xf>
    <xf numFmtId="0" fontId="8" fillId="0" borderId="0" xfId="42" applyFont="1" applyAlignment="1" applyProtection="1">
      <alignment horizontal="left"/>
      <protection/>
    </xf>
    <xf numFmtId="0" fontId="9" fillId="0" borderId="0" xfId="42" applyFont="1" applyBorder="1" applyAlignment="1" applyProtection="1">
      <alignment horizontal="left" vertical="top" wrapText="1"/>
      <protection/>
    </xf>
    <xf numFmtId="0" fontId="9" fillId="0" borderId="0" xfId="42" applyFont="1" applyProtection="1">
      <alignment/>
      <protection/>
    </xf>
    <xf numFmtId="0" fontId="9" fillId="0" borderId="0" xfId="40" applyFont="1" applyAlignment="1" applyProtection="1">
      <alignment horizontal="right" wrapText="1"/>
      <protection/>
    </xf>
    <xf numFmtId="0" fontId="9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center"/>
      <protection/>
    </xf>
    <xf numFmtId="0" fontId="4" fillId="0" borderId="0" xfId="37" applyFont="1" applyAlignment="1" applyProtection="1">
      <alignment horizontal="left"/>
      <protection/>
    </xf>
    <xf numFmtId="0" fontId="10" fillId="0" borderId="0" xfId="37" applyFont="1" applyBorder="1" applyAlignment="1" applyProtection="1">
      <alignment vertical="justify" wrapText="1"/>
      <protection/>
    </xf>
    <xf numFmtId="0" fontId="10" fillId="0" borderId="0" xfId="37" applyFont="1" applyBorder="1" applyAlignment="1" applyProtection="1">
      <alignment horizontal="center" vertical="justify" wrapText="1"/>
      <protection/>
    </xf>
    <xf numFmtId="0" fontId="10" fillId="0" borderId="0" xfId="37" applyFont="1" applyProtection="1">
      <alignment/>
      <protection/>
    </xf>
    <xf numFmtId="0" fontId="9" fillId="0" borderId="0" xfId="37" applyFont="1" applyBorder="1" applyAlignment="1" applyProtection="1">
      <alignment vertical="justify" wrapText="1"/>
      <protection/>
    </xf>
    <xf numFmtId="0" fontId="9" fillId="0" borderId="0" xfId="37" applyFont="1" applyAlignment="1" applyProtection="1">
      <alignment horizontal="left" vertical="center" wrapText="1"/>
      <protection/>
    </xf>
    <xf numFmtId="0" fontId="9" fillId="0" borderId="0" xfId="34" applyFont="1" applyAlignment="1" applyProtection="1">
      <alignment horizontal="center" vertical="center"/>
      <protection/>
    </xf>
    <xf numFmtId="49" fontId="9" fillId="0" borderId="0" xfId="34" applyNumberFormat="1" applyFont="1" applyAlignment="1" applyProtection="1">
      <alignment horizontal="center" vertical="center"/>
      <protection/>
    </xf>
    <xf numFmtId="1" fontId="9" fillId="0" borderId="0" xfId="34" applyNumberFormat="1" applyFont="1" applyAlignment="1" applyProtection="1">
      <alignment horizontal="center" vertical="center"/>
      <protection/>
    </xf>
    <xf numFmtId="0" fontId="9" fillId="0" borderId="0" xfId="37" applyFont="1" applyAlignment="1" applyProtection="1">
      <alignment horizontal="left" vertical="justify"/>
      <protection/>
    </xf>
    <xf numFmtId="1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34" applyFont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left" vertical="center" wrapText="1"/>
      <protection/>
    </xf>
    <xf numFmtId="1" fontId="10" fillId="0" borderId="0" xfId="34" applyNumberFormat="1" applyFont="1" applyAlignment="1" applyProtection="1">
      <alignment horizontal="left" vertical="center" wrapText="1"/>
      <protection/>
    </xf>
    <xf numFmtId="0" fontId="9" fillId="0" borderId="0" xfId="34" applyFont="1" applyProtection="1">
      <alignment/>
      <protection/>
    </xf>
    <xf numFmtId="0" fontId="9" fillId="0" borderId="0" xfId="37" applyFont="1" applyAlignment="1" applyProtection="1">
      <alignment vertical="justify"/>
      <protection/>
    </xf>
    <xf numFmtId="0" fontId="8" fillId="0" borderId="0" xfId="37" applyFont="1" applyAlignment="1" applyProtection="1">
      <alignment horizontal="left"/>
      <protection/>
    </xf>
    <xf numFmtId="0" fontId="9" fillId="0" borderId="0" xfId="37" applyFont="1" applyBorder="1" applyAlignment="1" applyProtection="1">
      <alignment vertical="justify"/>
      <protection/>
    </xf>
    <xf numFmtId="49" fontId="9" fillId="0" borderId="0" xfId="37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39" applyNumberFormat="1" applyFont="1" applyBorder="1" applyAlignment="1" applyProtection="1">
      <alignment horizontal="left" vertical="top" wrapText="1"/>
      <protection locked="0"/>
    </xf>
    <xf numFmtId="166" fontId="9" fillId="0" borderId="0" xfId="39" applyNumberFormat="1" applyFont="1" applyBorder="1" applyAlignment="1" applyProtection="1">
      <alignment horizontal="left" vertical="top"/>
      <protection/>
    </xf>
    <xf numFmtId="0" fontId="4" fillId="0" borderId="0" xfId="36" applyFont="1" applyAlignment="1">
      <alignment horizontal="left" vertical="center" wrapText="1"/>
      <protection/>
    </xf>
    <xf numFmtId="49" fontId="4" fillId="0" borderId="0" xfId="36" applyNumberFormat="1" applyFont="1" applyAlignment="1">
      <alignment horizontal="left" vertical="center" wrapText="1"/>
      <protection/>
    </xf>
    <xf numFmtId="0" fontId="4" fillId="0" borderId="0" xfId="38" applyFont="1">
      <alignment/>
      <protection/>
    </xf>
    <xf numFmtId="0" fontId="4" fillId="0" borderId="0" xfId="37" applyNumberFormat="1" applyFont="1" applyAlignment="1">
      <alignment horizontal="center"/>
      <protection/>
    </xf>
    <xf numFmtId="0" fontId="4" fillId="0" borderId="0" xfId="37" applyFont="1" applyAlignment="1" applyProtection="1">
      <alignment horizontal="center"/>
      <protection locked="0"/>
    </xf>
    <xf numFmtId="0" fontId="4" fillId="0" borderId="0" xfId="37" applyFont="1" applyAlignment="1">
      <alignment horizontal="center"/>
      <protection/>
    </xf>
    <xf numFmtId="0" fontId="4" fillId="0" borderId="0" xfId="38" applyFont="1" applyAlignment="1">
      <alignment/>
      <protection/>
    </xf>
    <xf numFmtId="0" fontId="3" fillId="0" borderId="0" xfId="38" applyFont="1" applyBorder="1">
      <alignment/>
      <protection/>
    </xf>
    <xf numFmtId="0" fontId="3" fillId="0" borderId="0" xfId="38" applyFont="1">
      <alignment/>
      <protection/>
    </xf>
    <xf numFmtId="0" fontId="4" fillId="0" borderId="0" xfId="38" applyFont="1" applyProtection="1">
      <alignment/>
      <protection/>
    </xf>
    <xf numFmtId="0" fontId="4" fillId="0" borderId="0" xfId="36" applyFont="1">
      <alignment/>
      <protection/>
    </xf>
    <xf numFmtId="49" fontId="4" fillId="0" borderId="0" xfId="36" applyNumberFormat="1" applyFont="1">
      <alignment/>
      <protection/>
    </xf>
    <xf numFmtId="49" fontId="4" fillId="0" borderId="0" xfId="38" applyNumberFormat="1" applyFont="1">
      <alignment/>
      <protection/>
    </xf>
    <xf numFmtId="0" fontId="9" fillId="0" borderId="0" xfId="38" applyFont="1" applyBorder="1" applyProtection="1">
      <alignment/>
      <protection/>
    </xf>
    <xf numFmtId="0" fontId="10" fillId="0" borderId="0" xfId="38" applyFont="1" applyBorder="1" applyProtection="1">
      <alignment/>
      <protection/>
    </xf>
    <xf numFmtId="1" fontId="10" fillId="0" borderId="0" xfId="38" applyNumberFormat="1" applyFont="1" applyBorder="1" applyProtection="1">
      <alignment/>
      <protection/>
    </xf>
    <xf numFmtId="1" fontId="10" fillId="0" borderId="0" xfId="38" applyNumberFormat="1" applyFont="1" applyProtection="1">
      <alignment/>
      <protection locked="0"/>
    </xf>
    <xf numFmtId="49" fontId="10" fillId="0" borderId="0" xfId="38" applyNumberFormat="1" applyFont="1" applyProtection="1">
      <alignment/>
      <protection/>
    </xf>
    <xf numFmtId="1" fontId="10" fillId="0" borderId="0" xfId="38" applyNumberFormat="1" applyFont="1" applyProtection="1">
      <alignment/>
      <protection/>
    </xf>
    <xf numFmtId="0" fontId="8" fillId="0" borderId="0" xfId="39" applyFont="1" applyAlignment="1" applyProtection="1">
      <alignment vertical="top"/>
      <protection/>
    </xf>
    <xf numFmtId="0" fontId="8" fillId="0" borderId="0" xfId="39" applyFont="1" applyAlignment="1" applyProtection="1">
      <alignment vertical="top" wrapText="1"/>
      <protection/>
    </xf>
    <xf numFmtId="0" fontId="9" fillId="0" borderId="0" xfId="38" applyFont="1" applyAlignment="1">
      <alignment horizontal="center"/>
      <protection/>
    </xf>
    <xf numFmtId="0" fontId="10" fillId="0" borderId="0" xfId="38" applyFont="1" applyAlignment="1" applyProtection="1">
      <alignment/>
      <protection/>
    </xf>
    <xf numFmtId="0" fontId="10" fillId="0" borderId="0" xfId="38" applyFont="1" applyAlignment="1">
      <alignment/>
      <protection/>
    </xf>
    <xf numFmtId="0" fontId="10" fillId="0" borderId="0" xfId="38" applyFont="1" applyAlignment="1" applyProtection="1">
      <alignment/>
      <protection locked="0"/>
    </xf>
    <xf numFmtId="0" fontId="9" fillId="0" borderId="0" xfId="42" applyFont="1">
      <alignment/>
      <protection/>
    </xf>
    <xf numFmtId="0" fontId="9" fillId="0" borderId="0" xfId="42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42" applyFont="1" applyAlignment="1" applyProtection="1">
      <alignment wrapText="1"/>
      <protection locked="0"/>
    </xf>
    <xf numFmtId="49" fontId="10" fillId="0" borderId="0" xfId="42" applyNumberFormat="1" applyFont="1" applyAlignment="1" applyProtection="1">
      <alignment horizontal="center" wrapText="1"/>
      <protection locked="0"/>
    </xf>
    <xf numFmtId="0" fontId="10" fillId="0" borderId="0" xfId="42" applyFont="1" applyProtection="1">
      <alignment/>
      <protection locked="0"/>
    </xf>
    <xf numFmtId="0" fontId="10" fillId="0" borderId="0" xfId="42" applyFont="1" applyAlignment="1">
      <alignment wrapText="1"/>
      <protection/>
    </xf>
    <xf numFmtId="49" fontId="10" fillId="0" borderId="0" xfId="42" applyNumberFormat="1" applyFont="1" applyAlignment="1">
      <alignment horizontal="center" wrapText="1"/>
      <protection/>
    </xf>
    <xf numFmtId="0" fontId="8" fillId="0" borderId="0" xfId="39" applyFont="1" applyFill="1" applyAlignment="1" applyProtection="1">
      <alignment vertical="top"/>
      <protection/>
    </xf>
    <xf numFmtId="0" fontId="8" fillId="0" borderId="0" xfId="39" applyFont="1" applyFill="1" applyAlignment="1" applyProtection="1">
      <alignment horizontal="right" vertical="top" wrapText="1"/>
      <protection/>
    </xf>
    <xf numFmtId="0" fontId="10" fillId="0" borderId="0" xfId="40" applyFont="1" applyFill="1" applyAlignment="1" applyProtection="1">
      <alignment wrapText="1"/>
      <protection/>
    </xf>
    <xf numFmtId="0" fontId="10" fillId="0" borderId="0" xfId="41" applyFont="1" applyProtection="1">
      <alignment/>
      <protection/>
    </xf>
    <xf numFmtId="0" fontId="10" fillId="0" borderId="0" xfId="41" applyFont="1">
      <alignment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Alignment="1" applyProtection="1">
      <alignment horizontal="right"/>
      <protection/>
    </xf>
    <xf numFmtId="0" fontId="10" fillId="0" borderId="10" xfId="41" applyFont="1" applyBorder="1" applyProtection="1">
      <alignment/>
      <protection/>
    </xf>
    <xf numFmtId="49" fontId="10" fillId="0" borderId="10" xfId="41" applyNumberFormat="1" applyFont="1" applyBorder="1" applyAlignment="1" applyProtection="1">
      <alignment horizontal="center" wrapText="1"/>
      <protection/>
    </xf>
    <xf numFmtId="1" fontId="10" fillId="34" borderId="10" xfId="41" applyNumberFormat="1" applyFont="1" applyFill="1" applyBorder="1" applyProtection="1">
      <alignment/>
      <protection locked="0"/>
    </xf>
    <xf numFmtId="49" fontId="11" fillId="0" borderId="10" xfId="41" applyNumberFormat="1" applyFont="1" applyBorder="1" applyAlignment="1" applyProtection="1">
      <alignment horizontal="center" wrapText="1"/>
      <protection/>
    </xf>
    <xf numFmtId="0" fontId="10" fillId="0" borderId="10" xfId="41" applyFont="1" applyBorder="1" applyAlignment="1" applyProtection="1">
      <alignment horizontal="center" wrapText="1"/>
      <protection/>
    </xf>
    <xf numFmtId="1" fontId="10" fillId="0" borderId="10" xfId="41" applyNumberFormat="1" applyFont="1" applyBorder="1" applyProtection="1">
      <alignment/>
      <protection/>
    </xf>
    <xf numFmtId="0" fontId="11" fillId="0" borderId="10" xfId="41" applyFont="1" applyBorder="1" applyAlignment="1" applyProtection="1">
      <alignment horizontal="center" wrapText="1"/>
      <protection/>
    </xf>
    <xf numFmtId="1" fontId="10" fillId="36" borderId="10" xfId="41" applyNumberFormat="1" applyFont="1" applyFill="1" applyBorder="1" applyProtection="1">
      <alignment/>
      <protection locked="0"/>
    </xf>
    <xf numFmtId="0" fontId="11" fillId="0" borderId="10" xfId="41" applyFont="1" applyBorder="1" applyAlignment="1" applyProtection="1">
      <alignment horizontal="left" vertical="center" wrapText="1"/>
      <protection/>
    </xf>
    <xf numFmtId="0" fontId="10" fillId="0" borderId="10" xfId="41" applyFont="1" applyBorder="1" applyAlignment="1" applyProtection="1">
      <alignment horizontal="centerContinuous" wrapText="1"/>
      <protection/>
    </xf>
    <xf numFmtId="49" fontId="9" fillId="0" borderId="10" xfId="41" applyNumberFormat="1" applyFont="1" applyBorder="1" applyAlignment="1" applyProtection="1">
      <alignment horizontal="centerContinuous" wrapText="1"/>
      <protection/>
    </xf>
    <xf numFmtId="3" fontId="10" fillId="0" borderId="10" xfId="41" applyNumberFormat="1" applyFont="1" applyFill="1" applyBorder="1" applyProtection="1">
      <alignment/>
      <protection/>
    </xf>
    <xf numFmtId="0" fontId="10" fillId="0" borderId="0" xfId="41" applyFont="1" applyBorder="1" applyAlignment="1" applyProtection="1">
      <alignment wrapText="1"/>
      <protection locked="0"/>
    </xf>
    <xf numFmtId="0" fontId="18" fillId="0" borderId="0" xfId="41" applyFont="1" applyBorder="1" applyAlignment="1">
      <alignment vertical="center" wrapText="1"/>
      <protection/>
    </xf>
    <xf numFmtId="0" fontId="18" fillId="0" borderId="0" xfId="41" applyFont="1" applyBorder="1" applyAlignment="1" applyProtection="1">
      <alignment vertical="center" wrapText="1"/>
      <protection locked="0"/>
    </xf>
    <xf numFmtId="1" fontId="10" fillId="0" borderId="0" xfId="41" applyNumberFormat="1" applyFont="1" applyProtection="1">
      <alignment/>
      <protection locked="0"/>
    </xf>
    <xf numFmtId="0" fontId="10" fillId="0" borderId="0" xfId="41" applyFont="1" applyBorder="1" applyAlignment="1">
      <alignment wrapText="1"/>
      <protection/>
    </xf>
    <xf numFmtId="1" fontId="10" fillId="0" borderId="0" xfId="41" applyNumberFormat="1" applyFont="1" applyBorder="1">
      <alignment/>
      <protection/>
    </xf>
    <xf numFmtId="1" fontId="10" fillId="0" borderId="0" xfId="41" applyNumberFormat="1" applyFont="1">
      <alignment/>
      <protection/>
    </xf>
    <xf numFmtId="0" fontId="10" fillId="0" borderId="0" xfId="41" applyFont="1" applyBorder="1">
      <alignment/>
      <protection/>
    </xf>
    <xf numFmtId="0" fontId="10" fillId="0" borderId="0" xfId="41" applyFont="1" applyAlignment="1">
      <alignment wrapText="1"/>
      <protection/>
    </xf>
    <xf numFmtId="0" fontId="8" fillId="0" borderId="0" xfId="39" applyFont="1" applyAlignment="1" applyProtection="1">
      <alignment horizontal="right" vertical="top" wrapText="1"/>
      <protection locked="0"/>
    </xf>
    <xf numFmtId="0" fontId="8" fillId="0" borderId="0" xfId="39" applyFont="1" applyAlignment="1" applyProtection="1">
      <alignment horizontal="right" vertical="top"/>
      <protection locked="0"/>
    </xf>
    <xf numFmtId="49" fontId="19" fillId="0" borderId="10" xfId="41" applyNumberFormat="1" applyFont="1" applyBorder="1" applyAlignment="1" applyProtection="1">
      <alignment horizontal="centerContinuous" wrapText="1"/>
      <protection/>
    </xf>
    <xf numFmtId="1" fontId="10" fillId="35" borderId="10" xfId="37" applyNumberFormat="1" applyFont="1" applyFill="1" applyBorder="1" applyAlignment="1" applyProtection="1">
      <alignment vertical="center" wrapText="1"/>
      <protection locked="0"/>
    </xf>
    <xf numFmtId="0" fontId="20" fillId="0" borderId="0" xfId="38" applyFont="1" applyProtection="1">
      <alignment/>
      <protection/>
    </xf>
    <xf numFmtId="0" fontId="20" fillId="0" borderId="0" xfId="38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39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39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39" applyFont="1" applyBorder="1" applyAlignment="1" applyProtection="1">
      <alignment horizontal="left" vertical="top" wrapText="1"/>
      <protection locked="0"/>
    </xf>
    <xf numFmtId="0" fontId="8" fillId="0" borderId="0" xfId="39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41" applyNumberFormat="1" applyFont="1" applyBorder="1" applyAlignment="1" applyProtection="1">
      <alignment horizontal="left"/>
      <protection locked="0"/>
    </xf>
    <xf numFmtId="0" fontId="9" fillId="0" borderId="0" xfId="39" applyFont="1" applyBorder="1" applyAlignment="1" applyProtection="1">
      <alignment horizontal="left" vertical="top" wrapText="1"/>
      <protection/>
    </xf>
    <xf numFmtId="165" fontId="10" fillId="0" borderId="32" xfId="39" applyNumberFormat="1" applyFont="1" applyBorder="1" applyAlignment="1" applyProtection="1">
      <alignment horizontal="left" vertical="top" wrapText="1"/>
      <protection/>
    </xf>
    <xf numFmtId="0" fontId="4" fillId="0" borderId="0" xfId="41" applyFont="1" applyAlignment="1" applyProtection="1">
      <alignment horizontal="left" wrapText="1"/>
      <protection/>
    </xf>
    <xf numFmtId="0" fontId="9" fillId="0" borderId="0" xfId="41" applyFont="1" applyBorder="1" applyAlignment="1" applyProtection="1">
      <alignment horizontal="left" wrapText="1"/>
      <protection/>
    </xf>
    <xf numFmtId="0" fontId="10" fillId="0" borderId="0" xfId="40" applyFont="1" applyFill="1" applyAlignment="1" applyProtection="1">
      <alignment horizontal="center" wrapText="1"/>
      <protection locked="0"/>
    </xf>
    <xf numFmtId="0" fontId="9" fillId="0" borderId="0" xfId="42" applyFont="1" applyAlignment="1">
      <alignment horizontal="center" wrapText="1"/>
      <protection/>
    </xf>
    <xf numFmtId="0" fontId="9" fillId="0" borderId="0" xfId="42" applyFont="1" applyBorder="1" applyAlignment="1" applyProtection="1">
      <alignment horizontal="left"/>
      <protection locked="0"/>
    </xf>
    <xf numFmtId="0" fontId="9" fillId="0" borderId="0" xfId="39" applyNumberFormat="1" applyFont="1" applyBorder="1" applyAlignment="1" applyProtection="1">
      <alignment horizontal="left" vertical="top" wrapText="1"/>
      <protection/>
    </xf>
    <xf numFmtId="0" fontId="9" fillId="0" borderId="0" xfId="42" applyFont="1" applyBorder="1" applyAlignment="1" applyProtection="1">
      <alignment horizontal="left" vertical="center" wrapText="1"/>
      <protection locked="0"/>
    </xf>
    <xf numFmtId="0" fontId="8" fillId="0" borderId="0" xfId="42" applyFont="1" applyAlignment="1" applyProtection="1">
      <alignment horizontal="left"/>
      <protection/>
    </xf>
    <xf numFmtId="0" fontId="8" fillId="0" borderId="0" xfId="42" applyFont="1" applyAlignment="1" applyProtection="1">
      <alignment horizontal="right"/>
      <protection/>
    </xf>
    <xf numFmtId="166" fontId="9" fillId="0" borderId="32" xfId="39" applyNumberFormat="1" applyFont="1" applyBorder="1" applyAlignment="1" applyProtection="1">
      <alignment horizontal="left" vertical="top" wrapText="1"/>
      <protection/>
    </xf>
    <xf numFmtId="0" fontId="3" fillId="0" borderId="0" xfId="37" applyFont="1" applyAlignment="1" applyProtection="1">
      <alignment horizontal="left"/>
      <protection/>
    </xf>
    <xf numFmtId="0" fontId="10" fillId="0" borderId="0" xfId="37" applyFont="1" applyAlignment="1" applyProtection="1">
      <alignment horizontal="left"/>
      <protection/>
    </xf>
    <xf numFmtId="0" fontId="9" fillId="0" borderId="0" xfId="37" applyFont="1" applyAlignment="1" applyProtection="1">
      <alignment horizontal="left"/>
      <protection/>
    </xf>
    <xf numFmtId="166" fontId="9" fillId="0" borderId="0" xfId="37" applyNumberFormat="1" applyFont="1" applyBorder="1" applyAlignment="1" applyProtection="1">
      <alignment horizontal="left" vertical="justify" wrapText="1"/>
      <protection/>
    </xf>
    <xf numFmtId="0" fontId="9" fillId="0" borderId="0" xfId="37" applyFont="1" applyAlignment="1" applyProtection="1">
      <alignment horizontal="left"/>
      <protection locked="0"/>
    </xf>
    <xf numFmtId="0" fontId="10" fillId="0" borderId="0" xfId="37" applyFont="1" applyAlignment="1" applyProtection="1">
      <alignment horizontal="left"/>
      <protection locked="0"/>
    </xf>
    <xf numFmtId="0" fontId="9" fillId="0" borderId="13" xfId="37" applyFont="1" applyBorder="1" applyAlignment="1" applyProtection="1">
      <alignment horizontal="center" vertical="center" wrapText="1"/>
      <protection/>
    </xf>
    <xf numFmtId="0" fontId="9" fillId="0" borderId="11" xfId="37" applyFont="1" applyBorder="1" applyAlignment="1" applyProtection="1">
      <alignment horizontal="center" vertical="center" wrapText="1"/>
      <protection/>
    </xf>
    <xf numFmtId="0" fontId="10" fillId="0" borderId="0" xfId="37" applyFont="1" applyBorder="1" applyAlignment="1" applyProtection="1">
      <alignment horizontal="right" vertical="justify" wrapText="1"/>
      <protection/>
    </xf>
    <xf numFmtId="0" fontId="9" fillId="0" borderId="18" xfId="37" applyFont="1" applyBorder="1" applyAlignment="1" applyProtection="1">
      <alignment horizontal="center" vertical="center" wrapText="1"/>
      <protection/>
    </xf>
    <xf numFmtId="0" fontId="9" fillId="0" borderId="24" xfId="37" applyFont="1" applyBorder="1" applyAlignment="1" applyProtection="1">
      <alignment horizontal="center" vertical="center" wrapText="1"/>
      <protection/>
    </xf>
    <xf numFmtId="0" fontId="9" fillId="0" borderId="23" xfId="37" applyFont="1" applyBorder="1" applyAlignment="1" applyProtection="1">
      <alignment horizontal="center" vertical="center" wrapText="1"/>
      <protection/>
    </xf>
    <xf numFmtId="0" fontId="9" fillId="0" borderId="25" xfId="37" applyFont="1" applyBorder="1" applyAlignment="1" applyProtection="1">
      <alignment horizontal="center" vertical="center" wrapText="1"/>
      <protection/>
    </xf>
    <xf numFmtId="49" fontId="9" fillId="0" borderId="13" xfId="37" applyNumberFormat="1" applyFont="1" applyBorder="1" applyAlignment="1" applyProtection="1">
      <alignment horizontal="center" vertical="center" wrapText="1"/>
      <protection/>
    </xf>
    <xf numFmtId="49" fontId="9" fillId="0" borderId="11" xfId="37" applyNumberFormat="1" applyFont="1" applyBorder="1" applyAlignment="1" applyProtection="1">
      <alignment horizontal="center" vertical="center" wrapText="1"/>
      <protection/>
    </xf>
    <xf numFmtId="0" fontId="10" fillId="0" borderId="0" xfId="37" applyFont="1" applyAlignment="1" applyProtection="1">
      <alignment horizontal="center"/>
      <protection locked="0"/>
    </xf>
    <xf numFmtId="0" fontId="9" fillId="0" borderId="0" xfId="34" applyFont="1" applyAlignment="1" applyProtection="1">
      <alignment horizontal="left" vertical="center" wrapText="1"/>
      <protection locked="0"/>
    </xf>
    <xf numFmtId="0" fontId="9" fillId="0" borderId="0" xfId="34" applyFont="1" applyBorder="1" applyAlignment="1" applyProtection="1">
      <alignment horizontal="left" vertical="center" wrapText="1"/>
      <protection locked="0"/>
    </xf>
    <xf numFmtId="49" fontId="10" fillId="0" borderId="0" xfId="34" applyNumberFormat="1" applyFont="1" applyBorder="1" applyAlignment="1" applyProtection="1">
      <alignment horizontal="left" vertical="center" wrapText="1"/>
      <protection/>
    </xf>
    <xf numFmtId="49" fontId="9" fillId="0" borderId="0" xfId="34" applyNumberFormat="1" applyFont="1" applyAlignment="1" applyProtection="1">
      <alignment horizontal="center" vertical="center" wrapText="1"/>
      <protection/>
    </xf>
    <xf numFmtId="166" fontId="9" fillId="0" borderId="0" xfId="37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37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37" applyNumberFormat="1" applyFont="1" applyAlignment="1" applyProtection="1">
      <alignment horizontal="left" vertical="justify"/>
      <protection/>
    </xf>
    <xf numFmtId="166" fontId="9" fillId="0" borderId="0" xfId="37" applyNumberFormat="1" applyFont="1" applyBorder="1" applyAlignment="1" applyProtection="1">
      <alignment horizontal="left" vertical="justify"/>
      <protection/>
    </xf>
    <xf numFmtId="1" fontId="9" fillId="0" borderId="0" xfId="35" applyNumberFormat="1" applyFont="1" applyAlignment="1" applyProtection="1">
      <alignment horizontal="center" vertical="center" wrapText="1"/>
      <protection locked="0"/>
    </xf>
    <xf numFmtId="49" fontId="9" fillId="0" borderId="0" xfId="35" applyNumberFormat="1" applyFont="1" applyAlignment="1" applyProtection="1">
      <alignment horizontal="center" vertical="center" wrapText="1"/>
      <protection locked="0"/>
    </xf>
    <xf numFmtId="0" fontId="8" fillId="0" borderId="0" xfId="39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37" applyFont="1" applyAlignment="1" applyProtection="1">
      <alignment horizontal="right"/>
      <protection/>
    </xf>
    <xf numFmtId="0" fontId="3" fillId="0" borderId="0" xfId="36" applyNumberFormat="1" applyFont="1" applyAlignment="1" applyProtection="1">
      <alignment horizontal="left" vertical="center" wrapText="1"/>
      <protection locked="0"/>
    </xf>
    <xf numFmtId="166" fontId="3" fillId="0" borderId="0" xfId="37" applyNumberFormat="1" applyFont="1" applyAlignment="1" applyProtection="1">
      <alignment horizontal="left" vertical="justify"/>
      <protection locked="0"/>
    </xf>
    <xf numFmtId="0" fontId="3" fillId="0" borderId="0" xfId="36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El. 7.3" xfId="34"/>
    <cellStyle name="Normal_El. 7.4" xfId="35"/>
    <cellStyle name="Normal_El. 7.5" xfId="36"/>
    <cellStyle name="Normal_El.7.2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Percent" xfId="68"/>
    <cellStyle name="Свързана клетка" xfId="69"/>
    <cellStyle name="Сум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7">
      <selection activeCell="C17" sqref="C1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872</v>
      </c>
      <c r="F3" s="217" t="s">
        <v>2</v>
      </c>
      <c r="G3" s="172"/>
      <c r="H3" s="461">
        <v>103006276</v>
      </c>
    </row>
    <row r="4" spans="1:8" ht="15">
      <c r="A4" s="576" t="s">
        <v>3</v>
      </c>
      <c r="B4" s="582"/>
      <c r="C4" s="582"/>
      <c r="D4" s="582"/>
      <c r="E4" s="504" t="s">
        <v>865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1952</v>
      </c>
      <c r="D11" s="151">
        <v>1956</v>
      </c>
      <c r="E11" s="237" t="s">
        <v>22</v>
      </c>
      <c r="F11" s="242" t="s">
        <v>23</v>
      </c>
      <c r="G11" s="152">
        <v>15080</v>
      </c>
      <c r="H11" s="152">
        <v>15080</v>
      </c>
    </row>
    <row r="12" spans="1:8" ht="15">
      <c r="A12" s="235" t="s">
        <v>24</v>
      </c>
      <c r="B12" s="241" t="s">
        <v>25</v>
      </c>
      <c r="C12" s="151">
        <v>4321</v>
      </c>
      <c r="D12" s="151">
        <v>4065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1039</v>
      </c>
      <c r="D13" s="151">
        <v>1067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411</v>
      </c>
      <c r="D14" s="151">
        <v>414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59</v>
      </c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247</v>
      </c>
      <c r="D16" s="151">
        <v>263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>
        <v>8</v>
      </c>
      <c r="E17" s="243" t="s">
        <v>46</v>
      </c>
      <c r="F17" s="245" t="s">
        <v>47</v>
      </c>
      <c r="G17" s="154">
        <f>G11+G14+G15+G16</f>
        <v>15080</v>
      </c>
      <c r="H17" s="154">
        <f>H11+H14+H15+H16</f>
        <v>15080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8029</v>
      </c>
      <c r="D19" s="155">
        <f>SUM(D11:D18)</f>
        <v>7773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>
        <v>267</v>
      </c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39</v>
      </c>
      <c r="D24" s="151">
        <v>41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39</v>
      </c>
      <c r="D27" s="155">
        <f>SUM(D23:D26)</f>
        <v>41</v>
      </c>
      <c r="E27" s="253" t="s">
        <v>83</v>
      </c>
      <c r="F27" s="242" t="s">
        <v>84</v>
      </c>
      <c r="G27" s="154">
        <f>SUM(G28:G30)</f>
        <v>-8132</v>
      </c>
      <c r="H27" s="154">
        <f>SUM(H28:H30)</f>
        <v>-7628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-8132</v>
      </c>
      <c r="H29" s="316">
        <v>-7628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-134</v>
      </c>
      <c r="H32" s="316">
        <v>-504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-8266</v>
      </c>
      <c r="H33" s="154">
        <f>H27+H31+H32</f>
        <v>-8132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6814</v>
      </c>
      <c r="H36" s="154">
        <f>H25+H17+H33</f>
        <v>6948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522</v>
      </c>
      <c r="D54" s="151">
        <v>522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8590</v>
      </c>
      <c r="D55" s="155">
        <f>D19+D20+D21+D27+D32+D45+D51+D53+D54</f>
        <v>8603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28</v>
      </c>
      <c r="D58" s="151">
        <v>28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538</v>
      </c>
      <c r="D59" s="151">
        <v>599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</v>
      </c>
      <c r="D60" s="151">
        <v>1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2489</v>
      </c>
      <c r="H61" s="154">
        <f>SUM(H62:H68)</f>
        <v>2666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2259</v>
      </c>
      <c r="H62" s="152">
        <v>1935</v>
      </c>
    </row>
    <row r="63" spans="1:13" ht="15">
      <c r="A63" s="235" t="s">
        <v>195</v>
      </c>
      <c r="B63" s="241" t="s">
        <v>196</v>
      </c>
      <c r="C63" s="151">
        <v>25</v>
      </c>
      <c r="D63" s="151">
        <v>107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592</v>
      </c>
      <c r="D64" s="155">
        <f>SUM(D58:D63)</f>
        <v>735</v>
      </c>
      <c r="E64" s="237" t="s">
        <v>200</v>
      </c>
      <c r="F64" s="242" t="s">
        <v>201</v>
      </c>
      <c r="G64" s="152">
        <v>12</v>
      </c>
      <c r="H64" s="152">
        <v>487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15</v>
      </c>
      <c r="H65" s="152">
        <v>60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177</v>
      </c>
      <c r="H66" s="152">
        <v>158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11</v>
      </c>
      <c r="H67" s="152">
        <v>11</v>
      </c>
    </row>
    <row r="68" spans="1:8" ht="15">
      <c r="A68" s="235" t="s">
        <v>211</v>
      </c>
      <c r="B68" s="241" t="s">
        <v>212</v>
      </c>
      <c r="C68" s="151">
        <v>118</v>
      </c>
      <c r="D68" s="151">
        <v>206</v>
      </c>
      <c r="E68" s="237" t="s">
        <v>213</v>
      </c>
      <c r="F68" s="242" t="s">
        <v>214</v>
      </c>
      <c r="G68" s="152">
        <v>15</v>
      </c>
      <c r="H68" s="152">
        <v>15</v>
      </c>
    </row>
    <row r="69" spans="1:8" ht="15">
      <c r="A69" s="235" t="s">
        <v>215</v>
      </c>
      <c r="B69" s="241" t="s">
        <v>216</v>
      </c>
      <c r="C69" s="151">
        <v>2</v>
      </c>
      <c r="D69" s="151"/>
      <c r="E69" s="251" t="s">
        <v>78</v>
      </c>
      <c r="F69" s="242" t="s">
        <v>217</v>
      </c>
      <c r="G69" s="152">
        <v>89</v>
      </c>
      <c r="H69" s="152">
        <v>89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</v>
      </c>
      <c r="D71" s="151">
        <v>2</v>
      </c>
      <c r="E71" s="253" t="s">
        <v>46</v>
      </c>
      <c r="F71" s="273" t="s">
        <v>224</v>
      </c>
      <c r="G71" s="161">
        <f>G59+G60+G61+G69+G70</f>
        <v>2578</v>
      </c>
      <c r="H71" s="161">
        <f>H59+H60+H61+H69+H70</f>
        <v>2755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</v>
      </c>
      <c r="D72" s="151">
        <v>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128</v>
      </c>
      <c r="D75" s="155">
        <f>SUM(D67:D74)</f>
        <v>215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2578</v>
      </c>
      <c r="H79" s="162">
        <f>H71+H74+H75+H76</f>
        <v>2755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21</v>
      </c>
      <c r="D87" s="151">
        <v>29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60</v>
      </c>
      <c r="D88" s="151">
        <v>120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81</v>
      </c>
      <c r="D91" s="155">
        <f>SUM(D87:D90)</f>
        <v>149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802</v>
      </c>
      <c r="D93" s="155">
        <f>D64+D75+D84+D91+D92</f>
        <v>1100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9392</v>
      </c>
      <c r="D94" s="164">
        <f>D93+D55</f>
        <v>9703</v>
      </c>
      <c r="E94" s="449" t="s">
        <v>270</v>
      </c>
      <c r="F94" s="289" t="s">
        <v>271</v>
      </c>
      <c r="G94" s="165">
        <f>G36+G39+G55+G79</f>
        <v>9392</v>
      </c>
      <c r="H94" s="165">
        <f>H36+H39+H55+H79</f>
        <v>9703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857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5433070866141736" bottom="0.7480314960629921" header="0.15748031496062992" footer="0.5905511811023623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3">
      <selection activeCell="D38" sqref="D3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 ЯВОР АД</v>
      </c>
      <c r="C2" s="585"/>
      <c r="D2" s="585"/>
      <c r="E2" s="585"/>
      <c r="F2" s="587" t="s">
        <v>2</v>
      </c>
      <c r="G2" s="587"/>
      <c r="H2" s="526">
        <f>'справка №1-БАЛАНС'!H3</f>
        <v>103006276</v>
      </c>
    </row>
    <row r="3" spans="1:8" ht="15">
      <c r="A3" s="467" t="s">
        <v>275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 I-то тримесечие 2015г.</v>
      </c>
      <c r="C4" s="586"/>
      <c r="D4" s="58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7</v>
      </c>
      <c r="D9" s="46">
        <v>19</v>
      </c>
      <c r="E9" s="298" t="s">
        <v>285</v>
      </c>
      <c r="F9" s="549" t="s">
        <v>286</v>
      </c>
      <c r="G9" s="550">
        <v>96</v>
      </c>
      <c r="H9" s="550">
        <v>4</v>
      </c>
    </row>
    <row r="10" spans="1:8" ht="12">
      <c r="A10" s="298" t="s">
        <v>287</v>
      </c>
      <c r="B10" s="299" t="s">
        <v>288</v>
      </c>
      <c r="C10" s="46">
        <v>49</v>
      </c>
      <c r="D10" s="46">
        <v>44</v>
      </c>
      <c r="E10" s="298" t="s">
        <v>289</v>
      </c>
      <c r="F10" s="549" t="s">
        <v>290</v>
      </c>
      <c r="G10" s="550"/>
      <c r="H10" s="550">
        <v>11</v>
      </c>
    </row>
    <row r="11" spans="1:8" ht="12">
      <c r="A11" s="298" t="s">
        <v>291</v>
      </c>
      <c r="B11" s="299" t="s">
        <v>292</v>
      </c>
      <c r="C11" s="46">
        <v>71</v>
      </c>
      <c r="D11" s="46">
        <v>113</v>
      </c>
      <c r="E11" s="300" t="s">
        <v>293</v>
      </c>
      <c r="F11" s="549" t="s">
        <v>294</v>
      </c>
      <c r="G11" s="550">
        <v>102</v>
      </c>
      <c r="H11" s="550">
        <v>98</v>
      </c>
    </row>
    <row r="12" spans="1:8" ht="12">
      <c r="A12" s="298" t="s">
        <v>295</v>
      </c>
      <c r="B12" s="299" t="s">
        <v>296</v>
      </c>
      <c r="C12" s="46">
        <v>41</v>
      </c>
      <c r="D12" s="46">
        <v>43</v>
      </c>
      <c r="E12" s="300" t="s">
        <v>78</v>
      </c>
      <c r="F12" s="549" t="s">
        <v>297</v>
      </c>
      <c r="G12" s="550">
        <v>5</v>
      </c>
      <c r="H12" s="550">
        <v>93</v>
      </c>
    </row>
    <row r="13" spans="1:18" ht="12">
      <c r="A13" s="298" t="s">
        <v>298</v>
      </c>
      <c r="B13" s="299" t="s">
        <v>299</v>
      </c>
      <c r="C13" s="46">
        <v>5</v>
      </c>
      <c r="D13" s="46">
        <v>5</v>
      </c>
      <c r="E13" s="301" t="s">
        <v>51</v>
      </c>
      <c r="F13" s="551" t="s">
        <v>300</v>
      </c>
      <c r="G13" s="548">
        <f>SUM(G9:G12)</f>
        <v>203</v>
      </c>
      <c r="H13" s="548">
        <f>SUM(H9:H12)</f>
        <v>206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82</v>
      </c>
      <c r="D14" s="46">
        <v>9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61</v>
      </c>
      <c r="D15" s="47">
        <v>14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8</v>
      </c>
      <c r="D16" s="47">
        <v>11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324</v>
      </c>
      <c r="D19" s="49">
        <f>SUM(D9:D15)+D16</f>
        <v>258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12</v>
      </c>
      <c r="D22" s="46">
        <v>26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13</v>
      </c>
      <c r="D26" s="49">
        <f>SUM(D22:D25)</f>
        <v>26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337</v>
      </c>
      <c r="D28" s="50">
        <f>D26+D19</f>
        <v>284</v>
      </c>
      <c r="E28" s="127" t="s">
        <v>339</v>
      </c>
      <c r="F28" s="554" t="s">
        <v>340</v>
      </c>
      <c r="G28" s="548">
        <f>G13+G15+G24</f>
        <v>203</v>
      </c>
      <c r="H28" s="548">
        <f>H13+H15+H24</f>
        <v>206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134</v>
      </c>
      <c r="H30" s="53">
        <f>IF((D28-H28)&gt;0,D28-H28,0)</f>
        <v>78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337</v>
      </c>
      <c r="D33" s="49">
        <f>D28-D31+D32</f>
        <v>284</v>
      </c>
      <c r="E33" s="127" t="s">
        <v>353</v>
      </c>
      <c r="F33" s="554" t="s">
        <v>354</v>
      </c>
      <c r="G33" s="53">
        <f>G32-G31+G28</f>
        <v>203</v>
      </c>
      <c r="H33" s="53">
        <f>H32-H31+H28</f>
        <v>206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134</v>
      </c>
      <c r="H34" s="548">
        <f>IF((D33-H33)&gt;0,D33-H33,0)</f>
        <v>78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134</v>
      </c>
      <c r="H39" s="559">
        <f>IF(H34&gt;0,IF(D35+H34&lt;0,0,D35+H34),IF(D34-D35&lt;0,D35-D34,0))</f>
        <v>78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134</v>
      </c>
      <c r="H41" s="52">
        <f>IF(D39=0,IF(H39-H40&gt;0,H39-H40+D40,0),IF(D39-D40&lt;0,D40-D39+H40,0))</f>
        <v>78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337</v>
      </c>
      <c r="D42" s="53">
        <f>D33+D35+D39</f>
        <v>284</v>
      </c>
      <c r="E42" s="128" t="s">
        <v>380</v>
      </c>
      <c r="F42" s="129" t="s">
        <v>381</v>
      </c>
      <c r="G42" s="53">
        <f>G39+G33</f>
        <v>337</v>
      </c>
      <c r="H42" s="53">
        <f>H39+H33</f>
        <v>284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863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42117</v>
      </c>
      <c r="C48" s="427" t="s">
        <v>382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362204724409449" right="0.15748031496062992" top="0.68" bottom="0.34" header="0.5118110236220472" footer="0.25"/>
  <pageSetup fitToHeight="0" fitToWidth="0"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3">
      <selection activeCell="D23" sqref="D2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 ЯВОР АД</v>
      </c>
      <c r="C4" s="541" t="s">
        <v>2</v>
      </c>
      <c r="D4" s="541">
        <f>'справка №1-БАЛАНС'!H3</f>
        <v>103006276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 I-то тримесечие 2015г.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318</v>
      </c>
      <c r="D10" s="54">
        <v>478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-620</v>
      </c>
      <c r="D11" s="54">
        <v>-320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-29</v>
      </c>
      <c r="D13" s="54">
        <v>-36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-17</v>
      </c>
      <c r="D14" s="54">
        <v>27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-349</v>
      </c>
      <c r="D20" s="55">
        <f>SUM(D10:D19)</f>
        <v>149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-79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-79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460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-100</v>
      </c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360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-68</v>
      </c>
      <c r="D43" s="55">
        <f>D42+D32+D20</f>
        <v>149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149</v>
      </c>
      <c r="D44" s="132">
        <v>86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81</v>
      </c>
      <c r="D45" s="55">
        <f>D44+D43</f>
        <v>235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C45</f>
        <v>81</v>
      </c>
      <c r="D46" s="56">
        <f>D45</f>
        <v>235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5905511811023623" bottom="0.66929133858267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A35" sqref="A35:J35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ЯВОР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103006276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 I-то тримесечие 2015г.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15080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-8132</v>
      </c>
      <c r="K11" s="60"/>
      <c r="L11" s="344">
        <f>SUM(C11:K11)</f>
        <v>6948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15080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-8132</v>
      </c>
      <c r="K15" s="61">
        <f t="shared" si="2"/>
        <v>0</v>
      </c>
      <c r="L15" s="344">
        <f t="shared" si="1"/>
        <v>6948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-134</v>
      </c>
      <c r="K16" s="60"/>
      <c r="L16" s="344">
        <f t="shared" si="1"/>
        <v>-134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15080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-8266</v>
      </c>
      <c r="K29" s="59">
        <f t="shared" si="6"/>
        <v>0</v>
      </c>
      <c r="L29" s="344">
        <f t="shared" si="1"/>
        <v>6814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15080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-8266</v>
      </c>
      <c r="K32" s="59">
        <f t="shared" si="7"/>
        <v>0</v>
      </c>
      <c r="L32" s="344">
        <f t="shared" si="1"/>
        <v>6814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D7">
      <selection activeCell="K11" sqref="K11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 ЯВОР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103006276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 I-то тримесечие 2015г.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3" t="s">
        <v>530</v>
      </c>
      <c r="R5" s="603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4"/>
      <c r="R6" s="60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2139</v>
      </c>
      <c r="E9" s="189"/>
      <c r="F9" s="189"/>
      <c r="G9" s="74">
        <f>D9+E9-F9</f>
        <v>2139</v>
      </c>
      <c r="H9" s="65"/>
      <c r="I9" s="65"/>
      <c r="J9" s="74">
        <f>G9+H9-I9</f>
        <v>2139</v>
      </c>
      <c r="K9" s="65">
        <v>183</v>
      </c>
      <c r="L9" s="65">
        <v>4</v>
      </c>
      <c r="M9" s="65"/>
      <c r="N9" s="74">
        <f>K9+L9-M9</f>
        <v>187</v>
      </c>
      <c r="O9" s="65"/>
      <c r="P9" s="65"/>
      <c r="Q9" s="74">
        <f aca="true" t="shared" si="0" ref="Q9:Q15">N9+O9-P9</f>
        <v>187</v>
      </c>
      <c r="R9" s="74">
        <f aca="true" t="shared" si="1" ref="R9:R15">J9-Q9</f>
        <v>1952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4567</v>
      </c>
      <c r="E10" s="189">
        <v>290</v>
      </c>
      <c r="F10" s="189"/>
      <c r="G10" s="74">
        <f aca="true" t="shared" si="2" ref="G10:G39">D10+E10-F10</f>
        <v>4857</v>
      </c>
      <c r="H10" s="65"/>
      <c r="I10" s="65"/>
      <c r="J10" s="74">
        <f aca="true" t="shared" si="3" ref="J10:J39">G10+H10-I10</f>
        <v>4857</v>
      </c>
      <c r="K10" s="65">
        <v>501</v>
      </c>
      <c r="L10" s="65">
        <f>12+23</f>
        <v>35</v>
      </c>
      <c r="M10" s="65"/>
      <c r="N10" s="74">
        <f aca="true" t="shared" si="4" ref="N10:N39">K10+L10-M10</f>
        <v>536</v>
      </c>
      <c r="O10" s="65"/>
      <c r="P10" s="65"/>
      <c r="Q10" s="74">
        <f t="shared" si="0"/>
        <v>536</v>
      </c>
      <c r="R10" s="74">
        <f t="shared" si="1"/>
        <v>4321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2297</v>
      </c>
      <c r="E11" s="189">
        <v>6</v>
      </c>
      <c r="F11" s="189"/>
      <c r="G11" s="74">
        <f t="shared" si="2"/>
        <v>2303</v>
      </c>
      <c r="H11" s="65"/>
      <c r="I11" s="65"/>
      <c r="J11" s="74">
        <f t="shared" si="3"/>
        <v>2303</v>
      </c>
      <c r="K11" s="65">
        <v>1230</v>
      </c>
      <c r="L11" s="65">
        <v>34</v>
      </c>
      <c r="M11" s="65"/>
      <c r="N11" s="74">
        <f t="shared" si="4"/>
        <v>1264</v>
      </c>
      <c r="O11" s="65"/>
      <c r="P11" s="65"/>
      <c r="Q11" s="74">
        <f t="shared" si="0"/>
        <v>1264</v>
      </c>
      <c r="R11" s="74">
        <f t="shared" si="1"/>
        <v>1039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487</v>
      </c>
      <c r="E12" s="189"/>
      <c r="F12" s="189"/>
      <c r="G12" s="74">
        <f t="shared" si="2"/>
        <v>487</v>
      </c>
      <c r="H12" s="65"/>
      <c r="I12" s="65"/>
      <c r="J12" s="74">
        <f t="shared" si="3"/>
        <v>487</v>
      </c>
      <c r="K12" s="65">
        <v>73</v>
      </c>
      <c r="L12" s="65">
        <v>3</v>
      </c>
      <c r="M12" s="65"/>
      <c r="N12" s="74">
        <f t="shared" si="4"/>
        <v>76</v>
      </c>
      <c r="O12" s="65"/>
      <c r="P12" s="65"/>
      <c r="Q12" s="74">
        <f t="shared" si="0"/>
        <v>76</v>
      </c>
      <c r="R12" s="74">
        <f t="shared" si="1"/>
        <v>411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103</v>
      </c>
      <c r="E13" s="189">
        <v>60</v>
      </c>
      <c r="F13" s="189"/>
      <c r="G13" s="74">
        <f t="shared" si="2"/>
        <v>163</v>
      </c>
      <c r="H13" s="65"/>
      <c r="I13" s="65"/>
      <c r="J13" s="74">
        <f t="shared" si="3"/>
        <v>163</v>
      </c>
      <c r="K13" s="65">
        <v>103</v>
      </c>
      <c r="L13" s="65">
        <v>1</v>
      </c>
      <c r="M13" s="65"/>
      <c r="N13" s="74">
        <f t="shared" si="4"/>
        <v>104</v>
      </c>
      <c r="O13" s="65"/>
      <c r="P13" s="65"/>
      <c r="Q13" s="74">
        <f t="shared" si="0"/>
        <v>104</v>
      </c>
      <c r="R13" s="74">
        <f t="shared" si="1"/>
        <v>59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583</v>
      </c>
      <c r="E14" s="189"/>
      <c r="F14" s="189"/>
      <c r="G14" s="74">
        <f t="shared" si="2"/>
        <v>583</v>
      </c>
      <c r="H14" s="65"/>
      <c r="I14" s="65"/>
      <c r="J14" s="74">
        <f t="shared" si="3"/>
        <v>583</v>
      </c>
      <c r="K14" s="65">
        <v>321</v>
      </c>
      <c r="L14" s="65">
        <v>15</v>
      </c>
      <c r="M14" s="65"/>
      <c r="N14" s="74">
        <f t="shared" si="4"/>
        <v>336</v>
      </c>
      <c r="O14" s="65"/>
      <c r="P14" s="65"/>
      <c r="Q14" s="74">
        <f t="shared" si="0"/>
        <v>336</v>
      </c>
      <c r="R14" s="74">
        <f t="shared" si="1"/>
        <v>247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8</v>
      </c>
      <c r="E15" s="457"/>
      <c r="F15" s="457">
        <v>8</v>
      </c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10184</v>
      </c>
      <c r="E17" s="194">
        <f>SUM(E9:E16)</f>
        <v>356</v>
      </c>
      <c r="F17" s="194">
        <f>SUM(F9:F16)</f>
        <v>8</v>
      </c>
      <c r="G17" s="74">
        <f t="shared" si="2"/>
        <v>10532</v>
      </c>
      <c r="H17" s="75">
        <f>SUM(H9:H16)</f>
        <v>0</v>
      </c>
      <c r="I17" s="75">
        <f>SUM(I9:I16)</f>
        <v>0</v>
      </c>
      <c r="J17" s="74">
        <f t="shared" si="3"/>
        <v>10532</v>
      </c>
      <c r="K17" s="75">
        <f>SUM(K9:K16)</f>
        <v>2411</v>
      </c>
      <c r="L17" s="75">
        <f>SUM(L9:L16)</f>
        <v>92</v>
      </c>
      <c r="M17" s="75">
        <f>SUM(M9:M16)</f>
        <v>0</v>
      </c>
      <c r="N17" s="74">
        <f t="shared" si="4"/>
        <v>2503</v>
      </c>
      <c r="O17" s="75">
        <f>SUM(O9:O16)</f>
        <v>0</v>
      </c>
      <c r="P17" s="75">
        <f>SUM(P9:P16)</f>
        <v>0</v>
      </c>
      <c r="Q17" s="74">
        <f t="shared" si="5"/>
        <v>2503</v>
      </c>
      <c r="R17" s="74">
        <f t="shared" si="6"/>
        <v>8029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290</v>
      </c>
      <c r="E18" s="187"/>
      <c r="F18" s="187">
        <v>290</v>
      </c>
      <c r="G18" s="74">
        <f t="shared" si="2"/>
        <v>0</v>
      </c>
      <c r="H18" s="63"/>
      <c r="I18" s="63"/>
      <c r="J18" s="74">
        <f t="shared" si="3"/>
        <v>0</v>
      </c>
      <c r="K18" s="63">
        <v>23</v>
      </c>
      <c r="L18" s="63"/>
      <c r="M18" s="63">
        <v>23</v>
      </c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90</v>
      </c>
      <c r="E22" s="189"/>
      <c r="F22" s="189"/>
      <c r="G22" s="74">
        <f t="shared" si="2"/>
        <v>90</v>
      </c>
      <c r="H22" s="65"/>
      <c r="I22" s="65"/>
      <c r="J22" s="74">
        <f t="shared" si="3"/>
        <v>90</v>
      </c>
      <c r="K22" s="65">
        <v>49</v>
      </c>
      <c r="L22" s="65">
        <v>2</v>
      </c>
      <c r="M22" s="65"/>
      <c r="N22" s="74">
        <f t="shared" si="4"/>
        <v>51</v>
      </c>
      <c r="O22" s="65"/>
      <c r="P22" s="65"/>
      <c r="Q22" s="74">
        <f t="shared" si="5"/>
        <v>51</v>
      </c>
      <c r="R22" s="74">
        <f t="shared" si="6"/>
        <v>39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90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90</v>
      </c>
      <c r="H25" s="66">
        <f t="shared" si="7"/>
        <v>0</v>
      </c>
      <c r="I25" s="66">
        <f t="shared" si="7"/>
        <v>0</v>
      </c>
      <c r="J25" s="67">
        <f t="shared" si="3"/>
        <v>90</v>
      </c>
      <c r="K25" s="66">
        <f t="shared" si="7"/>
        <v>49</v>
      </c>
      <c r="L25" s="66">
        <f t="shared" si="7"/>
        <v>2</v>
      </c>
      <c r="M25" s="66">
        <f t="shared" si="7"/>
        <v>0</v>
      </c>
      <c r="N25" s="67">
        <f t="shared" si="4"/>
        <v>51</v>
      </c>
      <c r="O25" s="66">
        <f t="shared" si="7"/>
        <v>0</v>
      </c>
      <c r="P25" s="66">
        <f t="shared" si="7"/>
        <v>0</v>
      </c>
      <c r="Q25" s="67">
        <f t="shared" si="5"/>
        <v>51</v>
      </c>
      <c r="R25" s="67">
        <f t="shared" si="6"/>
        <v>39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10564</v>
      </c>
      <c r="E40" s="438">
        <f>E17+E18+E19+E25+E38+E39</f>
        <v>356</v>
      </c>
      <c r="F40" s="438">
        <f aca="true" t="shared" si="13" ref="F40:R40">F17+F18+F19+F25+F38+F39</f>
        <v>298</v>
      </c>
      <c r="G40" s="438">
        <f t="shared" si="13"/>
        <v>10622</v>
      </c>
      <c r="H40" s="438">
        <f t="shared" si="13"/>
        <v>0</v>
      </c>
      <c r="I40" s="438">
        <f t="shared" si="13"/>
        <v>0</v>
      </c>
      <c r="J40" s="438">
        <f t="shared" si="13"/>
        <v>10622</v>
      </c>
      <c r="K40" s="438">
        <f t="shared" si="13"/>
        <v>2483</v>
      </c>
      <c r="L40" s="438">
        <f t="shared" si="13"/>
        <v>94</v>
      </c>
      <c r="M40" s="438">
        <f t="shared" si="13"/>
        <v>23</v>
      </c>
      <c r="N40" s="438">
        <f t="shared" si="13"/>
        <v>2554</v>
      </c>
      <c r="O40" s="438">
        <f t="shared" si="13"/>
        <v>0</v>
      </c>
      <c r="P40" s="438">
        <f t="shared" si="13"/>
        <v>0</v>
      </c>
      <c r="Q40" s="438">
        <f t="shared" si="13"/>
        <v>2554</v>
      </c>
      <c r="R40" s="438">
        <f t="shared" si="13"/>
        <v>8068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870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01" t="s">
        <v>782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D75" sqref="D7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 ЯВОР АД</v>
      </c>
      <c r="C3" s="620"/>
      <c r="D3" s="526" t="s">
        <v>2</v>
      </c>
      <c r="E3" s="107">
        <f>'справка №1-БАЛАНС'!H3</f>
        <v>103006276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 I-то тримесечие 2015г.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522</v>
      </c>
      <c r="D21" s="108"/>
      <c r="E21" s="120">
        <f t="shared" si="0"/>
        <v>522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118</v>
      </c>
      <c r="D28" s="108">
        <f>C28</f>
        <v>118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2</v>
      </c>
      <c r="D29" s="108">
        <f>C29</f>
        <v>2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2</v>
      </c>
      <c r="D32" s="108">
        <f>C32</f>
        <v>2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6</v>
      </c>
      <c r="D33" s="105">
        <f>SUM(D34:D37)</f>
        <v>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6</v>
      </c>
      <c r="D34" s="108">
        <f>C34</f>
        <v>6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128</v>
      </c>
      <c r="D43" s="104">
        <f>D24+D28+D29+D31+D30+D32+D33+D38</f>
        <v>128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650</v>
      </c>
      <c r="D44" s="103">
        <f>D43+D21+D19+D9</f>
        <v>128</v>
      </c>
      <c r="E44" s="118">
        <f>E43+E21+E19+E9</f>
        <v>522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2259</v>
      </c>
      <c r="D71" s="105">
        <f>SUM(D72:D74)</f>
        <v>2259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501</v>
      </c>
      <c r="D72" s="108">
        <f>C72</f>
        <v>501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1758</v>
      </c>
      <c r="D74" s="108">
        <f>C74</f>
        <v>1758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230</v>
      </c>
      <c r="D85" s="104">
        <f>SUM(D86:D90)+D94</f>
        <v>230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12</v>
      </c>
      <c r="D87" s="108">
        <f>C87</f>
        <v>12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15</v>
      </c>
      <c r="D88" s="108">
        <f>C88</f>
        <v>15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177</v>
      </c>
      <c r="D89" s="108">
        <f>C89</f>
        <v>177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15</v>
      </c>
      <c r="D90" s="103">
        <f>SUM(D91:D93)</f>
        <v>15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>
        <v>5</v>
      </c>
      <c r="D92" s="108">
        <f>C92</f>
        <v>5</v>
      </c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10</v>
      </c>
      <c r="D93" s="108">
        <f>C93</f>
        <v>10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11</v>
      </c>
      <c r="D94" s="108">
        <f>C94</f>
        <v>11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89</v>
      </c>
      <c r="D95" s="108">
        <f>C95</f>
        <v>89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2578</v>
      </c>
      <c r="D96" s="104">
        <f>D85+D80+D75+D71+D95</f>
        <v>2578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2578</v>
      </c>
      <c r="D97" s="104">
        <f>D96+D68+D66</f>
        <v>2578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867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362204724409449" right="0.1968503937007874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 ЯВОР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103006276</v>
      </c>
    </row>
    <row r="5" spans="1:9" ht="15">
      <c r="A5" s="501" t="s">
        <v>5</v>
      </c>
      <c r="B5" s="622" t="str">
        <f>'справка №1-БАЛАНС'!E5</f>
        <v> I-то тримесечие 2015г.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 ЯВОР АД</v>
      </c>
      <c r="C5" s="628"/>
      <c r="D5" s="628"/>
      <c r="E5" s="570" t="s">
        <v>2</v>
      </c>
      <c r="F5" s="451">
        <f>'справка №1-БАЛАНС'!H3</f>
        <v>103006276</v>
      </c>
    </row>
    <row r="6" spans="1:13" ht="15" customHeight="1">
      <c r="A6" s="27" t="s">
        <v>823</v>
      </c>
      <c r="B6" s="629" t="str">
        <f>'справка №1-БАЛАНС'!E5</f>
        <v> I-то тримесечие 2015г.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2015-04-22T08:42:12Z</cp:lastPrinted>
  <dcterms:created xsi:type="dcterms:W3CDTF">2000-06-29T12:02:40Z</dcterms:created>
  <dcterms:modified xsi:type="dcterms:W3CDTF">2015-04-29T09:25:56Z</dcterms:modified>
  <cp:category/>
  <cp:version/>
  <cp:contentType/>
  <cp:contentStatus/>
</cp:coreProperties>
</file>