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<sst xmlns="http://schemas.openxmlformats.org/spreadsheetml/2006/main" count="87" uniqueCount="80">
  <si>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</si>
  <si>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</si>
  <si>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</si>
  <si>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</si>
  <si>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</si>
  <si>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</si>
  <si>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</si>
  <si>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</si>
  <si>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</si>
  <si>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</si>
  <si>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</si>
  <si>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</si>
  <si>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</si>
  <si>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</si>
  <si>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</si>
  <si>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</si>
  <si>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</si>
  <si>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</si>
  <si>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</si>
  <si>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</si>
  <si>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</si>
  <si>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</si>
  <si>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</si>
  <si>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</si>
  <si>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</si>
  <si>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</si>
  <si>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</si>
  <si>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</si>
  <si>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</si>
  <si>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</si>
  <si>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</si>
  <si>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</si>
  <si>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</si>
  <si>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</si>
  <si>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</si>
  <si>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</si>
  <si>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</si>
  <si>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</si>
  <si>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</si>
  <si>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</si>
  <si>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</si>
  <si>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</si>
  <si>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</si>
  <si>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</si>
  <si>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</si>
  <si>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</si>
  <si>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</si>
  <si>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</si>
  <si>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</si>
  <si>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</si>
  <si>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</si>
  <si>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</si>
  <si>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</si>
  <si>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</si>
  <si>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</si>
  <si>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</si>
  <si>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</si>
  <si>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</si>
  <si>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</si>
  <si>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</si>
  <si>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</si>
  <si>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</si>
  <si>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</si>
  <si>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</si>
  <si>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</si>
  <si>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</si>
  <si>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</si>
  <si>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</si>
  <si>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</si>
  <si>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</si>
  <si>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</si>
  <si>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</si>
  <si>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</si>
  <si>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</si>
  <si>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</si>
  <si>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</si>
  <si>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</si>
  <si>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</si>
  <si>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31.07.2013</t>
  </si>
  <si>
    <t>Дата: 06.08.2013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</si>
</sst>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F28" sqref="F28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18828770</v>
      </c>
      <c r="G8" s="8">
        <v>18825470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-328-2912941</f>
        <v>-2913269</v>
      </c>
      <c r="G10" s="27">
        <v>-2912941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-2913269</v>
      </c>
      <c r="G13" s="27">
        <v>-2912941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>
        <f>1233250-50188</f>
        <v>1183062</v>
      </c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/>
      <c r="G17" s="27">
        <v>683715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280365</v>
      </c>
      <c r="G18" s="27">
        <v>499347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417053+5096+2</f>
        <v>422151</v>
      </c>
      <c r="D19" s="8">
        <v>824031</v>
      </c>
      <c r="E19" s="21" t="s">
        <v>26</v>
      </c>
      <c r="F19" s="27">
        <f>F16+F17+F18</f>
        <v>1463427</v>
      </c>
      <c r="G19" s="27">
        <v>1183062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3009822</v>
      </c>
      <c r="D20" s="8">
        <v>2913282</v>
      </c>
      <c r="E20" s="22" t="s">
        <v>28</v>
      </c>
      <c r="F20" s="8">
        <f>F19+F13+F8</f>
        <v>17378928</v>
      </c>
      <c r="G20" s="8">
        <v>17095591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3431973</v>
      </c>
      <c r="D22" s="8">
        <v>3737313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12717746</v>
      </c>
      <c r="D24" s="8">
        <v>12397039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11029300</v>
      </c>
      <c r="D25" s="29">
        <v>10408666</v>
      </c>
      <c r="E25" s="8" t="s">
        <v>51</v>
      </c>
      <c r="F25" s="8">
        <f>SUM(F26:F28)</f>
        <v>39237</v>
      </c>
      <c r="G25" s="8">
        <v>35680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412</v>
      </c>
      <c r="G26" s="6">
        <v>399</v>
      </c>
    </row>
    <row r="27" spans="2:7" ht="12">
      <c r="B27" s="6" t="s">
        <v>40</v>
      </c>
      <c r="C27" s="6">
        <f>26552+1661894</f>
        <v>1688446</v>
      </c>
      <c r="D27" s="30">
        <v>1988373</v>
      </c>
      <c r="E27" s="8" t="s">
        <v>39</v>
      </c>
      <c r="F27" s="6">
        <v>38825</v>
      </c>
      <c r="G27" s="6">
        <v>35281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2400</v>
      </c>
    </row>
    <row r="30" spans="2:7" ht="12">
      <c r="B30" s="6" t="s">
        <v>55</v>
      </c>
      <c r="C30" s="6">
        <v>972698</v>
      </c>
      <c r="D30" s="2">
        <v>871684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13690444</v>
      </c>
      <c r="D34" s="6">
        <v>13268723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v>35</v>
      </c>
      <c r="G35" s="6">
        <v>35</v>
      </c>
    </row>
    <row r="36" spans="2:7" ht="13.5" customHeight="1">
      <c r="B36" s="8" t="s">
        <v>59</v>
      </c>
      <c r="C36" s="6">
        <v>37089</v>
      </c>
      <c r="D36" s="6">
        <v>38866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39272</v>
      </c>
      <c r="G37" s="6">
        <v>38115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39272</v>
      </c>
      <c r="G38" s="6">
        <v>38115</v>
      </c>
    </row>
    <row r="39" spans="2:7" ht="12">
      <c r="B39" s="8" t="s">
        <v>41</v>
      </c>
      <c r="C39" s="6">
        <f>176464+82230</f>
        <v>258694</v>
      </c>
      <c r="D39" s="6">
        <v>88804</v>
      </c>
      <c r="E39" s="6"/>
      <c r="F39" s="6"/>
      <c r="G39" s="6"/>
    </row>
    <row r="40" spans="2:7" ht="12">
      <c r="B40" s="21" t="s">
        <v>14</v>
      </c>
      <c r="C40" s="6">
        <f>SUM(C36:C39)</f>
        <v>295783</v>
      </c>
      <c r="D40" s="6">
        <v>127670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17418200</v>
      </c>
      <c r="D42" s="6">
        <v>17133706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17418200</v>
      </c>
      <c r="D44" s="8">
        <v>17133706</v>
      </c>
      <c r="E44" s="21" t="s">
        <v>34</v>
      </c>
      <c r="F44" s="6">
        <f>F38+F20</f>
        <v>17418200</v>
      </c>
      <c r="G44" s="6">
        <v>17133706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2013-08-06T08:43:35Z</cp:lastPrinted>
  <dcterms:created xsi:type="dcterms:W3CDTF">2004-03-04T10:58:58Z</dcterms:created>
  <dcterms:modified xsi:type="dcterms:W3CDTF">2013-08-06T08:43:37Z</dcterms:modified>
  <cp:category/>
  <cp:version/>
  <cp:contentType/>
  <cp:contentStatus/>
</cp:coreProperties>
</file>