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35" windowHeight="10054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AДСИЦ'!$A$1:$I$37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<sst xmlns="http://schemas.openxmlformats.org/spreadsheetml/2006/main" count="3360" uniqueCount="865">
  <si>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</si>
  <si>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</si>
  <si>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</si>
  <si>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</si>
  <si>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</si>
  <si>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</si>
  <si>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</si>
  <si>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</si>
  <si>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</si>
  <si>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</si>
  <si>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</si>
  <si>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</si>
  <si>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</si>
  <si>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</si>
  <si>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</si>
  <si>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</si>
  <si>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</si>
  <si>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</si>
  <si>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</si>
  <si>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</si>
  <si>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</si>
  <si>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</si>
  <si>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</si>
  <si>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</si>
  <si>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</si>
  <si>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</si>
  <si>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</si>
  <si>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</si>
  <si>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</si>
  <si>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</si>
  <si>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</si>
  <si>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</si>
  <si>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</si>
  <si>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</si>
  <si>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</si>
  <si>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</si>
  <si>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</si>
  <si>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</si>
  <si>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</si>
  <si>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</si>
  <si>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</si>
  <si>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</si>
  <si>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</si>
  <si>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</si>
  <si>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</si>
  <si>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</si>
  <si>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</si>
  <si>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</si>
  <si>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</si>
  <si>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</si>
  <si>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</si>
  <si>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</si>
  <si>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</si>
  <si>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</si>
  <si>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</si>
  <si>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</si>
  <si>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</si>
  <si>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</si>
  <si>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</si>
  <si>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</si>
  <si>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</si>
  <si>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</si>
  <si>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</si>
  <si>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</si>
  <si>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</si>
  <si>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</si>
  <si>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</si>
  <si>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</si>
  <si>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</si>
  <si>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</si>
  <si>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</si>
  <si>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</si>
  <si>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</si>
  <si>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</si>
  <si>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</si>
  <si>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</si>
  <si>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</si>
  <si>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</si>
  <si>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</si>
  <si>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</si>
  <si>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</si>
  <si>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</si>
  <si>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</si>
  <si>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</si>
  <si>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</si>
  <si>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</si>
  <si>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</si>
  <si>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</si>
  <si>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</si>
  <si>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</si>
  <si>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</si>
  <si>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</si>
  <si>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</si>
  <si>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</si>
  <si>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</si>
  <si>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</si>
  <si>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</si>
  <si>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</si>
  <si>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</si>
  <si>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</si>
  <si>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</si>
  <si>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</si>
  <si>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</si>
  <si>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</si>
  <si>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</si>
  <si>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</si>
  <si>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</si>
  <si>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</si>
  <si>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</si>
  <si>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</si>
  <si>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</si>
  <si>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</si>
  <si>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</si>
  <si>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</si>
  <si>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</si>
  <si>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</si>
  <si>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</si>
  <si>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</si>
  <si>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</si>
  <si>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</si>
  <si>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</si>
  <si>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</si>
  <si>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</si>
  <si>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</si>
  <si>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</si>
  <si>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</si>
  <si>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</si>
  <si>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</si>
  <si>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</si>
  <si>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</si>
  <si>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</si>
  <si>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</si>
  <si>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</si>
  <si>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</si>
  <si>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</si>
  <si>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</si>
  <si>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</si>
  <si>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</si>
  <si>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</si>
  <si>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</si>
  <si>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</si>
  <si>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</si>
  <si>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</si>
  <si>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</si>
  <si>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</si>
  <si>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</si>
  <si>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</si>
  <si>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</si>
  <si>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</si>
  <si>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</si>
  <si>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</si>
  <si>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</si>
  <si>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</si>
  <si>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</si>
  <si>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</si>
  <si>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</si>
  <si>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</si>
  <si>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</si>
  <si>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</si>
  <si>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</si>
  <si>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</si>
  <si>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</si>
  <si>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</si>
  <si>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</si>
  <si>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</si>
  <si>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</si>
  <si>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</si>
  <si>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</si>
  <si>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</si>
  <si>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</si>
  <si>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</si>
  <si>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</si>
  <si>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</si>
  <si>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</si>
  <si>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</si>
  <si>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</si>
  <si>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</si>
  <si>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</si>
  <si>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</si>
  <si>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</si>
  <si>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</si>
  <si>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</si>
  <si>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</si>
  <si>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</si>
  <si>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</si>
  <si>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</si>
  <si>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</si>
  <si>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</si>
  <si>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</si>
  <si>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</si>
  <si>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</si>
  <si>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</si>
  <si>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</si>
  <si>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</si>
  <si>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</si>
  <si>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</si>
  <si>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</si>
  <si>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</si>
  <si>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</si>
  <si>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</si>
  <si>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</si>
  <si>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</si>
  <si>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</si>
  <si>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</si>
  <si>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</si>
  <si>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</si>
  <si>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</si>
  <si>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</si>
  <si>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</si>
  <si>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</si>
  <si>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</si>
  <si>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</si>
  <si>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</si>
  <si>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</si>
  <si>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</si>
  <si>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</si>
  <si>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</si>
  <si>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</si>
  <si>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</si>
  <si>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</si>
  <si>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</si>
  <si>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</si>
  <si>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</si>
  <si>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</si>
  <si>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</si>
  <si>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</si>
  <si>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</si>
  <si>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</si>
  <si>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</si>
  <si>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</si>
  <si>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</si>
  <si>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</si>
  <si>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</si>
  <si>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</si>
  <si>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</si>
  <si>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</si>
  <si>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</si>
  <si>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</si>
  <si>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</si>
  <si>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</si>
  <si>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</si>
  <si>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</si>
  <si>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</si>
  <si>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</si>
  <si>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</si>
  <si>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</si>
  <si>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</si>
  <si>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</si>
  <si>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</si>
  <si>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</si>
  <si>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</si>
  <si>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</si>
  <si>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</si>
  <si>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</si>
  <si>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</si>
  <si>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</si>
  <si>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</si>
  <si>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</si>
  <si>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</si>
  <si>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</si>
  <si>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</si>
  <si>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</si>
  <si>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</si>
  <si>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</si>
  <si>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</si>
  <si>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</si>
  <si>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</si>
  <si>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</si>
  <si>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</si>
  <si>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</si>
  <si>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</si>
  <si>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</si>
  <si>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</si>
  <si>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</si>
  <si>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</si>
  <si>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</si>
  <si>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</si>
  <si>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</si>
  <si>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</si>
  <si>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</si>
  <si>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</si>
  <si>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</si>
  <si>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</si>
  <si>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</si>
  <si>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</si>
  <si>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</si>
  <si>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</si>
  <si>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</si>
  <si>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</si>
  <si>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</si>
  <si>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</si>
  <si>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</si>
  <si>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</si>
  <si>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</si>
  <si>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</si>
  <si>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</si>
  <si>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</si>
  <si>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</si>
  <si>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</si>
  <si>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</si>
  <si>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</si>
  <si>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</si>
  <si>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</si>
  <si>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</si>
  <si>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</si>
  <si>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</si>
  <si>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</si>
  <si>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</si>
  <si>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</si>
  <si>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</si>
  <si>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</si>
  <si>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</si>
  <si>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</si>
  <si>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</si>
  <si>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</si>
  <si>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</si>
  <si>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</si>
  <si>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</si>
  <si>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</si>
  <si>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</si>
  <si>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</si>
  <si>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</si>
  <si>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</si>
  <si>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</si>
  <si>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</si>
  <si>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</si>
  <si>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</si>
  <si>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</si>
  <si>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</si>
  <si>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</si>
  <si>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</si>
  <si>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</si>
  <si>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</si>
  <si>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</si>
  <si>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</si>
  <si>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</si>
  <si>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</si>
  <si>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</si>
  <si>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</si>
  <si>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</si>
  <si>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</si>
  <si>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</si>
  <si>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</si>
  <si>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</si>
  <si>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</si>
  <si>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</si>
  <si>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</si>
  <si>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</si>
  <si>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</si>
  <si>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</si>
  <si>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</si>
  <si>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</si>
  <si>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</si>
  <si>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</si>
  <si>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</si>
  <si>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</si>
  <si>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</si>
  <si>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</si>
  <si>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</si>
  <si>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</si>
  <si>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</si>
  <si>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</si>
  <si>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</si>
  <si>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</si>
  <si>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</si>
  <si>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</si>
  <si>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</si>
  <si>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</si>
  <si>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</si>
  <si>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</si>
  <si>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</si>
  <si>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</si>
  <si>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</si>
  <si>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</si>
  <si>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</si>
  <si>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</si>
  <si>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</si>
  <si>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</si>
  <si>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</si>
  <si>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</si>
  <si>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</si>
  <si>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</si>
  <si>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</si>
  <si>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</si>
  <si>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</si>
  <si>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</si>
  <si>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</si>
  <si>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</si>
  <si>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</si>
  <si>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</si>
  <si>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</si>
  <si>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</si>
  <si>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</si>
  <si>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</si>
  <si>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</si>
  <si>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</si>
  <si>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</si>
  <si>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</si>
  <si>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</si>
  <si>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</si>
  <si>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</si>
  <si>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</si>
  <si>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</si>
  <si>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</si>
  <si>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</si>
  <si>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</si>
  <si>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</si>
  <si>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</si>
  <si>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</si>
  <si>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</si>
  <si>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</si>
  <si>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</si>
  <si>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</si>
  <si>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</si>
  <si>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</si>
  <si>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</si>
  <si>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</si>
  <si>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</si>
  <si>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</si>
  <si>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</si>
  <si>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</si>
  <si>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</si>
  <si>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</si>
  <si>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</si>
  <si>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</si>
  <si>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</si>
  <si>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</si>
  <si>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</si>
  <si>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</si>
  <si>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</si>
  <si>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</si>
  <si>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</si>
  <si>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</si>
  <si>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</si>
  <si>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</si>
  <si>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</si>
  <si>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</si>
  <si>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</si>
  <si>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</si>
  <si>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</si>
  <si>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</si>
  <si>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</si>
  <si>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</si>
  <si>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</si>
  <si>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</si>
  <si>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</si>
  <si>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</si>
  <si>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</si>
  <si>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</si>
  <si>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</si>
  <si>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</si>
  <si>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</si>
  <si>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</si>
  <si>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</si>
  <si>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</si>
  <si>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</si>
  <si>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</si>
  <si>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</si>
  <si>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</si>
  <si>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</si>
  <si>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</si>
  <si>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</si>
  <si>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</si>
  <si>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</si>
  <si>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</si>
  <si>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</si>
  <si>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</si>
  <si>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</si>
  <si>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</si>
  <si>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</si>
  <si>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</si>
  <si>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</si>
  <si>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</si>
  <si>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</si>
  <si>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</si>
  <si>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</si>
  <si>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</si>
  <si>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</si>
  <si>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</si>
  <si>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</si>
  <si>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</si>
  <si>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</si>
  <si>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</si>
  <si>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</si>
  <si>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</si>
  <si>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</si>
  <si>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</si>
  <si>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</si>
  <si>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</si>
  <si>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</si>
  <si>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</si>
  <si>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</si>
  <si>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</si>
  <si>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</si>
  <si>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</si>
  <si>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</si>
  <si>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</si>
  <si>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</si>
  <si>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</si>
  <si>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</si>
  <si>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</si>
  <si>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</si>
  <si>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</si>
  <si>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</si>
  <si>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</si>
  <si>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</si>
  <si>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</si>
  <si>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</si>
  <si>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</si>
  <si>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</si>
  <si>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</si>
  <si>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</si>
  <si>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</si>
  <si>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</si>
  <si>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</si>
  <si>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</si>
  <si>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</si>
  <si>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</si>
  <si>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</si>
  <si>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</si>
  <si>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</si>
  <si>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</si>
  <si>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</si>
  <si>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</si>
  <si>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</si>
  <si>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</si>
  <si>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</si>
  <si>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</si>
  <si>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</si>
  <si>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</si>
  <si>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</si>
  <si>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</si>
  <si>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</si>
  <si>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</si>
  <si>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</si>
  <si>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</si>
  <si>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</si>
  <si>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</si>
  <si>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</si>
  <si>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</si>
  <si>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</si>
  <si>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</si>
  <si>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</si>
  <si>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</si>
  <si>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</si>
  <si>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</si>
  <si>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</si>
  <si>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</si>
  <si>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</si>
  <si>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</si>
  <si>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</si>
  <si>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</si>
  <si>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</si>
  <si>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</si>
  <si>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</si>
  <si>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</si>
  <si>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</si>
  <si>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</si>
  <si>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</si>
  <si>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</si>
  <si>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</si>
  <si>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</si>
  <si>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</si>
  <si>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</si>
  <si>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</si>
  <si>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</si>
  <si>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</si>
  <si>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</si>
  <si>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</si>
  <si>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</si>
  <si>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</si>
  <si>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</si>
  <si>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</si>
  <si>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</si>
  <si>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</si>
  <si>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</si>
  <si>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</si>
  <si>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</si>
  <si>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</si>
  <si>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</si>
  <si>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</si>
  <si>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</si>
  <si>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</si>
  <si>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</si>
  <si>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</si>
  <si>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</si>
  <si>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</si>
  <si>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</si>
  <si>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</si>
  <si>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</si>
  <si>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</si>
  <si>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</si>
  <si>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</si>
  <si>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</si>
  <si>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</si>
  <si>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</si>
  <si>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</si>
  <si>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</si>
  <si>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</si>
  <si>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</si>
  <si>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</si>
  <si>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</si>
  <si>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</si>
  <si>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</si>
  <si>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</si>
  <si>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</si>
  <si>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</si>
  <si>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</si>
  <si>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</si>
  <si>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</si>
  <si>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</si>
  <si>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</si>
  <si>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</si>
  <si>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</si>
  <si>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</si>
  <si>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</si>
  <si>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</si>
  <si>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</si>
  <si>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</si>
  <si>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</si>
  <si>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</si>
  <si>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</si>
  <si>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</si>
  <si>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</si>
  <si>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</si>
  <si>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</si>
  <si>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</si>
  <si>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</si>
  <si>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</si>
  <si>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</si>
  <si>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</si>
  <si>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</si>
  <si>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</si>
  <si>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</si>
  <si>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</si>
  <si>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</si>
  <si>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</si>
  <si>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</si>
  <si>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</si>
  <si>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</si>
  <si>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</si>
  <si>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</si>
  <si>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</si>
  <si>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</si>
  <si>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</si>
  <si>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</si>
  <si>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</si>
  <si>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</si>
  <si>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</si>
  <si>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</si>
  <si>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</si>
  <si>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</si>
  <si>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</si>
  <si>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</si>
  <si>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</si>
  <si>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</si>
  <si>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</si>
  <si>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</si>
  <si>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</si>
  <si>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</si>
  <si>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</si>
  <si>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</si>
  <si>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</si>
  <si>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</si>
  <si>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</si>
  <si>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</si>
  <si>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</si>
  <si>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</si>
  <si>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</si>
  <si>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</si>
  <si>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</si>
  <si>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</si>
  <si>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</si>
  <si>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</si>
  <si>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</si>
  <si>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</si>
  <si>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</si>
  <si>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</si>
  <si>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</si>
  <si>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</si>
  <si>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</si>
  <si>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</si>
  <si>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</si>
  <si>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</si>
  <si>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</si>
  <si>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</si>
  <si>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</si>
  <si>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</si>
  <si>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</si>
  <si>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</si>
  <si>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</si>
  <si>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</si>
  <si>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</si>
  <si>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</si>
  <si>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</si>
  <si>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</si>
  <si>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</si>
  <si>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</si>
  <si>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</si>
  <si>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</si>
  <si>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</si>
  <si>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</si>
  <si>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</si>
  <si>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</si>
  <si>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</si>
  <si>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</si>
  <si>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</si>
  <si>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</si>
  <si>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</si>
  <si>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</si>
  <si>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</si>
  <si>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</si>
  <si>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</si>
  <si>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</si>
  <si>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</si>
  <si>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</si>
  <si>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</si>
  <si>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</si>
  <si>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</si>
  <si>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</si>
  <si>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</si>
  <si>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</si>
  <si>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</si>
  <si>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</si>
  <si>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</si>
  <si>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</si>
  <si>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</si>
  <si>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</si>
  <si>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</si>
  <si>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</si>
  <si>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</si>
  <si>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</si>
  <si>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</si>
  <si>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</si>
  <si>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</si>
  <si>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</si>
  <si>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</si>
  <si>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</si>
  <si>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</si>
  <si>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</si>
  <si>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</si>
  <si>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</si>
  <si>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</si>
  <si>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</si>
  <si>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</si>
  <si>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</si>
  <si>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</si>
  <si>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</si>
  <si>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</si>
  <si>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</si>
  <si>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</si>
  <si>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</si>
  <si>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</si>
  <si>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</si>
  <si>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</si>
  <si>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</si>
  <si>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</si>
  <si>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</si>
  <si>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</si>
  <si>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</si>
  <si>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</si>
  <si>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</si>
  <si>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</si>
  <si>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</si>
  <si>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</si>
  <si>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</si>
  <si>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</si>
  <si>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</si>
  <si>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</si>
  <si>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</si>
  <si>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</si>
  <si>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</si>
  <si>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</si>
  <si>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</si>
  <si>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</si>
  <si>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</si>
  <si>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</si>
  <si>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</si>
  <si>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</si>
  <si>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</si>
  <si>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</si>
  <si>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</si>
  <si>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</si>
  <si>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</si>
  <si>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</si>
  <si>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</si>
  <si>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</si>
  <si>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</si>
  <si>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</si>
  <si>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</si>
  <si>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</si>
  <si>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</si>
  <si>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</si>
  <si>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</si>
  <si>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</si>
  <si>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</si>
  <si>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</si>
  <si>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</si>
  <si>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</si>
  <si>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</si>
  <si>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</si>
  <si>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</si>
  <si>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</si>
  <si>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</si>
  <si>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</si>
  <si>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</si>
  <si>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</si>
  <si>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</si>
  <si>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</si>
  <si>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</si>
  <si>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</si>
  <si>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</si>
  <si>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</si>
  <si>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</si>
  <si>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</si>
  <si>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</si>
  <si>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</si>
  <si>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</si>
  <si>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</si>
  <si>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</si>
  <si>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</si>
  <si>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</si>
  <si>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</si>
  <si>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</si>
  <si>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</si>
  <si>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</si>
  <si>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</si>
  <si>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</si>
  <si>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</si>
  <si>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</si>
  <si>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</si>
  <si>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</si>
  <si>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</si>
  <si>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</si>
  <si>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</si>
  <si>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</si>
  <si>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</si>
  <si>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</si>
  <si>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</si>
  <si>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</si>
  <si>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31.12.2021 г. в хил. лв.</t>
  </si>
  <si>
    <t>Справка за притежаваните търговски недвижими имоти (ТНИ)* от ДСИЦ с наименование Фонд за недвижими имоти България АДСИЦ, за периада от 01.10.2021 г. до 31.12.2021 г.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</si>
  <si>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</si>
  <si>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ТНИ 1 - Офис сграда Синерджи Тауър - София Тех Парк</t>
  </si>
  <si>
    <t>ТНИ 2 - Офис сграда Камбаните Грийн Офиси</t>
  </si>
  <si>
    <t>ТНИ 3 - Офис сграда 1 - Бизнес Парк София</t>
  </si>
  <si>
    <t>ТНИ 4 - Търговски центрове "Доверие-Бриколаж" - София</t>
  </si>
  <si>
    <t>ТНИ 5 - Търговски центрове "Доверие-Бриколаж" - Варна</t>
  </si>
  <si>
    <t>ТНИ 6 - Жилищна сграда "Секвоя 2" - Боровец</t>
  </si>
  <si>
    <t>ТНИ 7 - Инвестиционни имоти в София - Младост IV</t>
  </si>
  <si>
    <t>ТНИ 8 - Инвестиционни имоти до Велико Търново</t>
  </si>
  <si>
    <t>ТНИ 9 - Морско ваканционно селище - с.Лозенец</t>
  </si>
  <si>
    <t>ТНИ 10 - Инвестиционен имот до Видин</t>
  </si>
  <si>
    <r>
      <t xml:space="preserve">ТНИ 2,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</si>
  <si>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3,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</si>
  <si>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4,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</si>
  <si>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5,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</si>
  <si>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6,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</si>
  <si>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7,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</si>
  <si>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8,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</si>
  <si>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9,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</si>
  <si>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r>
      <t xml:space="preserve">ТНИ 10,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 xml:space="preserve">во </t>
    </r>
    <r>
      <rPr>
        <b/>
        <sz val="11"/>
        <rFont val="Times New Roman"/>
        <family val="1"/>
      </rPr>
      <t>с наименование Фонд за недвижими имоти България АДСИЦ , ЕИК 131350366</t>
    </r>
  </si>
  <si>
    <t>ТНИ 11 - Земеделски земи</t>
  </si>
  <si>
    <t>Дата на изготвяне: 31.01.2022</t>
  </si>
  <si>
    <t>Александър Кирилов Георгиев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</si>
</sst>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00\ _л_в_._-;\-* #,##0.000\ _л_в_._-;_-* &quot;-&quot;??\ _л_в_._-;_-@_-"/>
    <numFmt numFmtId="205" formatCode="_-* #,##0.0000\ _л_в_._-;\-* #,##0.0000\ _л_в_._-;_-* &quot;-&quot;??\ _л_в_._-;_-@_-"/>
    <numFmt numFmtId="206" formatCode="_-* #,##0.0\ _л_в_._-;\-* #,##0.0\ _л_в_._-;_-* &quot;-&quot;??\ _л_в_._-;_-@_-"/>
    <numFmt numFmtId="207" formatCode="_-* #,##0\ _л_в_._-;\-* #,##0\ _л_в_._-;_-* &quot;-&quot;??\ _л_в_._-;_-@_-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207" fontId="12" fillId="0" borderId="19" xfId="42" applyNumberFormat="1" applyFont="1" applyFill="1" applyBorder="1" applyAlignment="1">
      <alignment horizontal="right" vertical="center" wrapText="1"/>
    </xf>
    <xf numFmtId="207" fontId="12" fillId="0" borderId="25" xfId="42" applyNumberFormat="1" applyFont="1" applyBorder="1" applyAlignment="1">
      <alignment horizontal="right" vertical="center" wrapText="1"/>
    </xf>
    <xf numFmtId="207" fontId="12" fillId="0" borderId="27" xfId="42" applyNumberFormat="1" applyFont="1" applyBorder="1" applyAlignment="1">
      <alignment horizontal="right" vertical="center" wrapText="1"/>
    </xf>
    <xf numFmtId="207" fontId="76" fillId="0" borderId="19" xfId="42" applyNumberFormat="1" applyFont="1" applyFill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3" fontId="12" fillId="0" borderId="29" xfId="0" applyNumberFormat="1" applyFont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207" fontId="12" fillId="0" borderId="30" xfId="42" applyNumberFormat="1" applyFont="1" applyFill="1" applyBorder="1" applyAlignment="1">
      <alignment horizontal="right" vertical="center" wrapText="1"/>
    </xf>
    <xf numFmtId="1" fontId="12" fillId="0" borderId="30" xfId="0" applyNumberFormat="1" applyFont="1" applyFill="1" applyBorder="1" applyAlignment="1">
      <alignment horizontal="right" vertical="center" wrapText="1"/>
    </xf>
    <xf numFmtId="1" fontId="13" fillId="0" borderId="19" xfId="0" applyNumberFormat="1" applyFont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wrapText="1"/>
    </xf>
    <xf numFmtId="207" fontId="12" fillId="0" borderId="29" xfId="42" applyNumberFormat="1" applyFont="1" applyFill="1" applyBorder="1" applyAlignment="1">
      <alignment horizontal="right" vertical="center" wrapText="1"/>
    </xf>
    <xf numFmtId="1" fontId="13" fillId="0" borderId="29" xfId="0" applyNumberFormat="1" applyFont="1" applyBorder="1" applyAlignment="1">
      <alignment horizontal="right" vertical="center"/>
    </xf>
    <xf numFmtId="1" fontId="73" fillId="0" borderId="29" xfId="0" applyNumberFormat="1" applyFont="1" applyBorder="1" applyAlignment="1">
      <alignment horizontal="right" vertical="center"/>
    </xf>
    <xf numFmtId="1" fontId="12" fillId="0" borderId="32" xfId="0" applyNumberFormat="1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9">
      <selection activeCell="D29" sqref="D29:E29"/>
    </sheetView>
  </sheetViews>
  <sheetFormatPr defaultColWidth="9.140625" defaultRowHeight="15"/>
  <cols>
    <col min="1" max="1" width="59.28125" style="49" customWidth="1"/>
    <col min="2" max="2" width="31.7109375" style="49" customWidth="1"/>
    <col min="3" max="3" width="28.00390625" style="49" customWidth="1"/>
    <col min="4" max="4" width="11.0039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103" t="s">
        <v>841</v>
      </c>
      <c r="C1" s="104"/>
      <c r="D1" s="104"/>
      <c r="E1" s="104"/>
      <c r="F1" s="104"/>
      <c r="G1" s="104"/>
      <c r="H1" s="104"/>
      <c r="I1" s="105"/>
    </row>
    <row r="2" spans="1:9" s="44" customFormat="1" ht="42.75">
      <c r="A2" s="69" t="s">
        <v>825</v>
      </c>
      <c r="B2" s="45" t="s">
        <v>820</v>
      </c>
      <c r="C2" s="45" t="s">
        <v>824</v>
      </c>
      <c r="D2" s="46" t="s">
        <v>818</v>
      </c>
      <c r="E2" s="46" t="s">
        <v>833</v>
      </c>
      <c r="F2" s="46" t="s">
        <v>834</v>
      </c>
      <c r="G2" s="70" t="s">
        <v>831</v>
      </c>
      <c r="H2" s="46" t="s">
        <v>819</v>
      </c>
      <c r="I2" s="47" t="s">
        <v>840</v>
      </c>
    </row>
    <row r="3" spans="1:18" s="44" customFormat="1" ht="28.5">
      <c r="A3" s="61" t="s">
        <v>843</v>
      </c>
      <c r="B3" s="51" t="s">
        <v>821</v>
      </c>
      <c r="C3" s="50" t="s">
        <v>814</v>
      </c>
      <c r="D3" s="91">
        <v>50761.38</v>
      </c>
      <c r="E3" s="81">
        <v>70381</v>
      </c>
      <c r="F3" s="81">
        <v>1751</v>
      </c>
      <c r="G3" s="72"/>
      <c r="H3" s="81">
        <v>1518</v>
      </c>
      <c r="I3" s="92">
        <v>73650</v>
      </c>
      <c r="Q3" s="52"/>
      <c r="R3" s="52"/>
    </row>
    <row r="4" spans="1:9" s="44" customFormat="1" ht="28.5">
      <c r="A4" s="62" t="s">
        <v>844</v>
      </c>
      <c r="B4" s="51" t="s">
        <v>821</v>
      </c>
      <c r="C4" s="50" t="s">
        <v>814</v>
      </c>
      <c r="D4" s="66">
        <v>13205</v>
      </c>
      <c r="E4" s="81">
        <v>22780</v>
      </c>
      <c r="F4" s="94"/>
      <c r="G4" s="73"/>
      <c r="H4" s="81">
        <v>-80</v>
      </c>
      <c r="I4" s="92">
        <v>22700</v>
      </c>
    </row>
    <row r="5" spans="1:9" s="44" customFormat="1" ht="28.5">
      <c r="A5" s="61" t="s">
        <v>845</v>
      </c>
      <c r="B5" s="51" t="s">
        <v>821</v>
      </c>
      <c r="C5" s="50" t="s">
        <v>814</v>
      </c>
      <c r="D5" s="66">
        <v>9198</v>
      </c>
      <c r="E5" s="81">
        <v>18620</v>
      </c>
      <c r="F5" s="94"/>
      <c r="G5" s="73"/>
      <c r="H5" s="81">
        <v>-1046</v>
      </c>
      <c r="I5" s="92">
        <v>17574</v>
      </c>
    </row>
    <row r="6" spans="1:9" s="44" customFormat="1" ht="28.5">
      <c r="A6" s="61" t="s">
        <v>846</v>
      </c>
      <c r="B6" s="51" t="s">
        <v>821</v>
      </c>
      <c r="C6" s="50" t="s">
        <v>832</v>
      </c>
      <c r="D6" s="66">
        <v>7610</v>
      </c>
      <c r="E6" s="81">
        <v>13671</v>
      </c>
      <c r="F6" s="94"/>
      <c r="G6" s="73"/>
      <c r="H6" s="81">
        <v>-84</v>
      </c>
      <c r="I6" s="92">
        <v>13587</v>
      </c>
    </row>
    <row r="7" spans="1:9" s="44" customFormat="1" ht="28.5">
      <c r="A7" s="61" t="s">
        <v>847</v>
      </c>
      <c r="B7" s="51" t="s">
        <v>821</v>
      </c>
      <c r="C7" s="50" t="s">
        <v>832</v>
      </c>
      <c r="D7" s="66">
        <v>5375</v>
      </c>
      <c r="E7" s="81">
        <v>9246</v>
      </c>
      <c r="F7" s="94"/>
      <c r="G7" s="73"/>
      <c r="H7" s="81">
        <v>-57</v>
      </c>
      <c r="I7" s="92">
        <v>9189</v>
      </c>
    </row>
    <row r="8" spans="1:9" s="44" customFormat="1" ht="28.5">
      <c r="A8" s="61" t="s">
        <v>848</v>
      </c>
      <c r="B8" s="51" t="s">
        <v>822</v>
      </c>
      <c r="C8" s="50" t="s">
        <v>816</v>
      </c>
      <c r="D8" s="66">
        <v>1408.1</v>
      </c>
      <c r="E8" s="81">
        <v>904</v>
      </c>
      <c r="F8" s="81">
        <v>-56</v>
      </c>
      <c r="G8" s="73"/>
      <c r="H8" s="81">
        <v>24</v>
      </c>
      <c r="I8" s="92">
        <v>872</v>
      </c>
    </row>
    <row r="9" spans="1:9" s="44" customFormat="1" ht="28.5">
      <c r="A9" s="61" t="s">
        <v>849</v>
      </c>
      <c r="B9" s="51" t="s">
        <v>822</v>
      </c>
      <c r="C9" s="50" t="s">
        <v>817</v>
      </c>
      <c r="D9" s="66">
        <v>16018</v>
      </c>
      <c r="E9" s="81">
        <v>3423</v>
      </c>
      <c r="F9" s="94"/>
      <c r="G9" s="73"/>
      <c r="H9" s="81">
        <v>-14</v>
      </c>
      <c r="I9" s="92">
        <v>3409</v>
      </c>
    </row>
    <row r="10" spans="1:9" s="44" customFormat="1" ht="28.5">
      <c r="A10" s="61" t="s">
        <v>850</v>
      </c>
      <c r="B10" s="51" t="s">
        <v>822</v>
      </c>
      <c r="C10" s="50" t="s">
        <v>817</v>
      </c>
      <c r="D10" s="66">
        <v>102401</v>
      </c>
      <c r="E10" s="81">
        <v>835</v>
      </c>
      <c r="F10" s="94"/>
      <c r="G10" s="73"/>
      <c r="H10" s="81">
        <v>55</v>
      </c>
      <c r="I10" s="92">
        <v>890</v>
      </c>
    </row>
    <row r="11" spans="1:9" s="44" customFormat="1" ht="28.5">
      <c r="A11" s="61" t="s">
        <v>851</v>
      </c>
      <c r="B11" s="51" t="s">
        <v>822</v>
      </c>
      <c r="C11" s="50" t="s">
        <v>817</v>
      </c>
      <c r="D11" s="66">
        <v>28758</v>
      </c>
      <c r="E11" s="81">
        <v>3412</v>
      </c>
      <c r="F11" s="94"/>
      <c r="G11" s="73"/>
      <c r="H11" s="81">
        <v>-44</v>
      </c>
      <c r="I11" s="92">
        <v>3368</v>
      </c>
    </row>
    <row r="12" spans="1:9" s="44" customFormat="1" ht="28.5">
      <c r="A12" s="61" t="s">
        <v>852</v>
      </c>
      <c r="B12" s="51" t="s">
        <v>822</v>
      </c>
      <c r="C12" s="50" t="s">
        <v>817</v>
      </c>
      <c r="D12" s="66">
        <v>86008</v>
      </c>
      <c r="E12" s="81">
        <v>1183</v>
      </c>
      <c r="F12" s="94"/>
      <c r="G12" s="73"/>
      <c r="H12" s="81">
        <v>-1</v>
      </c>
      <c r="I12" s="93">
        <v>1182</v>
      </c>
    </row>
    <row r="13" spans="1:9" s="44" customFormat="1" ht="28.5">
      <c r="A13" s="95" t="s">
        <v>862</v>
      </c>
      <c r="B13" s="85" t="s">
        <v>822</v>
      </c>
      <c r="C13" s="86" t="s">
        <v>817</v>
      </c>
      <c r="D13" s="89">
        <v>5004</v>
      </c>
      <c r="E13" s="96">
        <v>7</v>
      </c>
      <c r="F13" s="97"/>
      <c r="G13" s="98"/>
      <c r="H13" s="96"/>
      <c r="I13" s="99">
        <v>7</v>
      </c>
    </row>
    <row r="14" spans="1:9" s="44" customFormat="1" ht="33" customHeight="1" thickBot="1">
      <c r="A14" s="63" t="s">
        <v>826</v>
      </c>
      <c r="B14" s="71"/>
      <c r="C14" s="64"/>
      <c r="D14" s="67">
        <f>SUM(D3:D13)</f>
        <v>325746.48</v>
      </c>
      <c r="E14" s="82">
        <f>SUM(E3:E13)</f>
        <v>144462</v>
      </c>
      <c r="F14" s="74">
        <f>SUM(F3:F12)</f>
        <v>1695</v>
      </c>
      <c r="G14" s="74">
        <f>SUM(G3:G12)</f>
        <v>0</v>
      </c>
      <c r="H14" s="74">
        <f>SUM(H3:H12)</f>
        <v>271</v>
      </c>
      <c r="I14" s="83">
        <f>SUM(I3:I13)</f>
        <v>146428</v>
      </c>
    </row>
    <row r="15" spans="1:9" s="44" customFormat="1" ht="6" customHeight="1" thickBot="1">
      <c r="A15" s="56"/>
      <c r="B15" s="56"/>
      <c r="C15" s="57"/>
      <c r="D15" s="58"/>
      <c r="E15" s="75"/>
      <c r="F15" s="75"/>
      <c r="G15" s="75"/>
      <c r="H15" s="75"/>
      <c r="I15" s="76"/>
    </row>
    <row r="16" spans="1:9" s="44" customFormat="1" ht="70.5" customHeight="1" thickBot="1">
      <c r="A16" s="65" t="s">
        <v>842</v>
      </c>
      <c r="B16" s="51" t="s">
        <v>821</v>
      </c>
      <c r="C16" s="50" t="s">
        <v>814</v>
      </c>
      <c r="D16" s="87">
        <f aca="true" t="shared" si="0" ref="D16:I16">D3</f>
        <v>50761.38</v>
      </c>
      <c r="E16" s="66">
        <f t="shared" si="0"/>
        <v>70381</v>
      </c>
      <c r="F16" s="66">
        <f t="shared" si="0"/>
        <v>1751</v>
      </c>
      <c r="G16" s="77">
        <f t="shared" si="0"/>
        <v>0</v>
      </c>
      <c r="H16" s="81">
        <f t="shared" si="0"/>
        <v>1518</v>
      </c>
      <c r="I16" s="88">
        <f t="shared" si="0"/>
        <v>73650</v>
      </c>
    </row>
    <row r="17" spans="1:18" s="48" customFormat="1" ht="43.5" thickBot="1">
      <c r="A17" s="65" t="s">
        <v>853</v>
      </c>
      <c r="B17" s="51" t="s">
        <v>821</v>
      </c>
      <c r="C17" s="50" t="s">
        <v>814</v>
      </c>
      <c r="D17" s="66">
        <f aca="true" t="shared" si="1" ref="D17:G26">D4</f>
        <v>13205</v>
      </c>
      <c r="E17" s="66">
        <f t="shared" si="1"/>
        <v>22780</v>
      </c>
      <c r="F17" s="66">
        <f t="shared" si="1"/>
        <v>0</v>
      </c>
      <c r="G17" s="66">
        <f t="shared" si="1"/>
        <v>0</v>
      </c>
      <c r="H17" s="81">
        <v>-80</v>
      </c>
      <c r="I17" s="88">
        <f aca="true" t="shared" si="2" ref="I17:I26">I4</f>
        <v>22700</v>
      </c>
      <c r="Q17" s="49"/>
      <c r="R17" s="49"/>
    </row>
    <row r="18" spans="1:9" ht="43.5" thickBot="1">
      <c r="A18" s="65" t="s">
        <v>854</v>
      </c>
      <c r="B18" s="51" t="s">
        <v>821</v>
      </c>
      <c r="C18" s="50" t="s">
        <v>814</v>
      </c>
      <c r="D18" s="66">
        <f t="shared" si="1"/>
        <v>9198</v>
      </c>
      <c r="E18" s="66">
        <f t="shared" si="1"/>
        <v>18620</v>
      </c>
      <c r="F18" s="66">
        <f t="shared" si="1"/>
        <v>0</v>
      </c>
      <c r="G18" s="66">
        <f t="shared" si="1"/>
        <v>0</v>
      </c>
      <c r="H18" s="81">
        <f aca="true" t="shared" si="3" ref="H18:H26">H5</f>
        <v>-1046</v>
      </c>
      <c r="I18" s="88">
        <f t="shared" si="2"/>
        <v>17574</v>
      </c>
    </row>
    <row r="19" spans="1:9" ht="43.5" thickBot="1">
      <c r="A19" s="65" t="s">
        <v>855</v>
      </c>
      <c r="B19" s="85" t="s">
        <v>821</v>
      </c>
      <c r="C19" s="86" t="s">
        <v>832</v>
      </c>
      <c r="D19" s="89">
        <f t="shared" si="1"/>
        <v>7610</v>
      </c>
      <c r="E19" s="89">
        <f t="shared" si="1"/>
        <v>13671</v>
      </c>
      <c r="F19" s="89">
        <f t="shared" si="1"/>
        <v>0</v>
      </c>
      <c r="G19" s="89">
        <f t="shared" si="1"/>
        <v>0</v>
      </c>
      <c r="H19" s="81">
        <f t="shared" si="3"/>
        <v>-84</v>
      </c>
      <c r="I19" s="90">
        <f t="shared" si="2"/>
        <v>13587</v>
      </c>
    </row>
    <row r="20" spans="1:9" ht="43.5" thickBot="1">
      <c r="A20" s="65" t="s">
        <v>856</v>
      </c>
      <c r="B20" s="85" t="s">
        <v>821</v>
      </c>
      <c r="C20" s="86" t="s">
        <v>832</v>
      </c>
      <c r="D20" s="89">
        <f t="shared" si="1"/>
        <v>5375</v>
      </c>
      <c r="E20" s="89">
        <f t="shared" si="1"/>
        <v>9246</v>
      </c>
      <c r="F20" s="89">
        <f t="shared" si="1"/>
        <v>0</v>
      </c>
      <c r="G20" s="89">
        <f t="shared" si="1"/>
        <v>0</v>
      </c>
      <c r="H20" s="81">
        <f t="shared" si="3"/>
        <v>-57</v>
      </c>
      <c r="I20" s="90">
        <f t="shared" si="2"/>
        <v>9189</v>
      </c>
    </row>
    <row r="21" spans="1:9" ht="43.5" thickBot="1">
      <c r="A21" s="65" t="s">
        <v>857</v>
      </c>
      <c r="B21" s="85" t="s">
        <v>822</v>
      </c>
      <c r="C21" s="86" t="s">
        <v>816</v>
      </c>
      <c r="D21" s="89">
        <f t="shared" si="1"/>
        <v>1408.1</v>
      </c>
      <c r="E21" s="89">
        <f t="shared" si="1"/>
        <v>904</v>
      </c>
      <c r="F21" s="84">
        <f t="shared" si="1"/>
        <v>-56</v>
      </c>
      <c r="G21" s="89">
        <f t="shared" si="1"/>
        <v>0</v>
      </c>
      <c r="H21" s="81">
        <f t="shared" si="3"/>
        <v>24</v>
      </c>
      <c r="I21" s="90">
        <f t="shared" si="2"/>
        <v>872</v>
      </c>
    </row>
    <row r="22" spans="1:9" ht="43.5" thickBot="1">
      <c r="A22" s="65" t="s">
        <v>858</v>
      </c>
      <c r="B22" s="85" t="s">
        <v>822</v>
      </c>
      <c r="C22" s="86" t="s">
        <v>817</v>
      </c>
      <c r="D22" s="89">
        <f t="shared" si="1"/>
        <v>16018</v>
      </c>
      <c r="E22" s="89">
        <f t="shared" si="1"/>
        <v>3423</v>
      </c>
      <c r="F22" s="89">
        <f t="shared" si="1"/>
        <v>0</v>
      </c>
      <c r="G22" s="89">
        <f t="shared" si="1"/>
        <v>0</v>
      </c>
      <c r="H22" s="81">
        <f t="shared" si="3"/>
        <v>-14</v>
      </c>
      <c r="I22" s="89">
        <f t="shared" si="2"/>
        <v>3409</v>
      </c>
    </row>
    <row r="23" spans="1:9" ht="43.5" thickBot="1">
      <c r="A23" s="65" t="s">
        <v>859</v>
      </c>
      <c r="B23" s="85" t="s">
        <v>822</v>
      </c>
      <c r="C23" s="86" t="s">
        <v>817</v>
      </c>
      <c r="D23" s="89">
        <f t="shared" si="1"/>
        <v>102401</v>
      </c>
      <c r="E23" s="89">
        <f t="shared" si="1"/>
        <v>835</v>
      </c>
      <c r="F23" s="89">
        <f t="shared" si="1"/>
        <v>0</v>
      </c>
      <c r="G23" s="89">
        <f t="shared" si="1"/>
        <v>0</v>
      </c>
      <c r="H23" s="81">
        <f t="shared" si="3"/>
        <v>55</v>
      </c>
      <c r="I23" s="89">
        <f t="shared" si="2"/>
        <v>890</v>
      </c>
    </row>
    <row r="24" spans="1:9" ht="43.5" thickBot="1">
      <c r="A24" s="65" t="s">
        <v>860</v>
      </c>
      <c r="B24" s="85" t="s">
        <v>822</v>
      </c>
      <c r="C24" s="86" t="s">
        <v>817</v>
      </c>
      <c r="D24" s="89">
        <f t="shared" si="1"/>
        <v>28758</v>
      </c>
      <c r="E24" s="89">
        <f t="shared" si="1"/>
        <v>3412</v>
      </c>
      <c r="F24" s="89">
        <f t="shared" si="1"/>
        <v>0</v>
      </c>
      <c r="G24" s="89">
        <f t="shared" si="1"/>
        <v>0</v>
      </c>
      <c r="H24" s="81">
        <f t="shared" si="3"/>
        <v>-44</v>
      </c>
      <c r="I24" s="89">
        <f t="shared" si="2"/>
        <v>3368</v>
      </c>
    </row>
    <row r="25" spans="1:9" ht="43.5" thickBot="1">
      <c r="A25" s="65" t="s">
        <v>861</v>
      </c>
      <c r="B25" s="85" t="s">
        <v>822</v>
      </c>
      <c r="C25" s="86" t="s">
        <v>817</v>
      </c>
      <c r="D25" s="89">
        <f t="shared" si="1"/>
        <v>86008</v>
      </c>
      <c r="E25" s="89">
        <f t="shared" si="1"/>
        <v>1183</v>
      </c>
      <c r="F25" s="89">
        <f t="shared" si="1"/>
        <v>0</v>
      </c>
      <c r="G25" s="89">
        <f t="shared" si="1"/>
        <v>0</v>
      </c>
      <c r="H25" s="81">
        <f t="shared" si="3"/>
        <v>-1</v>
      </c>
      <c r="I25" s="89">
        <f t="shared" si="2"/>
        <v>1182</v>
      </c>
    </row>
    <row r="26" spans="1:9" ht="42.75">
      <c r="A26" s="65" t="s">
        <v>861</v>
      </c>
      <c r="B26" s="85" t="s">
        <v>822</v>
      </c>
      <c r="C26" s="86" t="s">
        <v>817</v>
      </c>
      <c r="D26" s="89">
        <f t="shared" si="1"/>
        <v>5004</v>
      </c>
      <c r="E26" s="89">
        <f t="shared" si="1"/>
        <v>7</v>
      </c>
      <c r="F26" s="89">
        <f t="shared" si="1"/>
        <v>0</v>
      </c>
      <c r="G26" s="89">
        <f t="shared" si="1"/>
        <v>0</v>
      </c>
      <c r="H26" s="89">
        <f t="shared" si="3"/>
        <v>0</v>
      </c>
      <c r="I26" s="89">
        <f t="shared" si="2"/>
        <v>7</v>
      </c>
    </row>
    <row r="27" spans="1:9" ht="15" thickBot="1">
      <c r="A27" s="63" t="s">
        <v>826</v>
      </c>
      <c r="B27" s="71"/>
      <c r="C27" s="64"/>
      <c r="D27" s="67">
        <f>SUM(D16:D26)</f>
        <v>325746.48</v>
      </c>
      <c r="E27" s="82">
        <f>SUM(E16:E26)</f>
        <v>144462</v>
      </c>
      <c r="F27" s="74">
        <f>SUM(F16:F25)</f>
        <v>1695</v>
      </c>
      <c r="G27" s="74">
        <f>SUM(G16:G25)</f>
        <v>0</v>
      </c>
      <c r="H27" s="74">
        <f>SUM(H16:H25)</f>
        <v>271</v>
      </c>
      <c r="I27" s="83">
        <f>SUM(I16:I25)</f>
        <v>146421</v>
      </c>
    </row>
    <row r="28" spans="1:9" ht="14.25">
      <c r="A28" s="53"/>
      <c r="B28" s="53"/>
      <c r="C28" s="54"/>
      <c r="D28" s="79"/>
      <c r="E28" s="80"/>
      <c r="F28" s="80"/>
      <c r="G28" s="80"/>
      <c r="H28" s="80"/>
      <c r="I28" s="80"/>
    </row>
    <row r="29" spans="1:9" ht="28.5" customHeight="1">
      <c r="A29" s="53" t="s">
        <v>863</v>
      </c>
      <c r="B29" s="53"/>
      <c r="C29" s="54" t="s">
        <v>837</v>
      </c>
      <c r="D29" s="106" t="s">
        <v>864</v>
      </c>
      <c r="E29" s="106"/>
      <c r="F29" s="80"/>
      <c r="G29" s="80"/>
      <c r="H29" s="80"/>
      <c r="I29" s="80"/>
    </row>
    <row r="30" spans="1:8" ht="15" thickBot="1">
      <c r="A30" s="53"/>
      <c r="B30" s="53"/>
      <c r="C30" s="54"/>
      <c r="D30" s="55"/>
      <c r="E30" s="59"/>
      <c r="F30" s="59"/>
      <c r="G30" s="59"/>
      <c r="H30" s="59"/>
    </row>
    <row r="31" spans="1:7" ht="276.75" customHeight="1" thickBot="1">
      <c r="A31" s="68" t="s">
        <v>827</v>
      </c>
      <c r="B31" s="100" t="s">
        <v>835</v>
      </c>
      <c r="C31" s="101"/>
      <c r="D31" s="101"/>
      <c r="E31" s="101"/>
      <c r="F31" s="101"/>
      <c r="G31" s="102"/>
    </row>
    <row r="33" spans="1:7" ht="14.25">
      <c r="A33" s="68" t="s">
        <v>828</v>
      </c>
      <c r="B33" s="78" t="s">
        <v>829</v>
      </c>
      <c r="C33" s="78"/>
      <c r="D33" s="78"/>
      <c r="E33" s="78"/>
      <c r="F33" s="78"/>
      <c r="G33" s="78"/>
    </row>
    <row r="34" ht="14.25">
      <c r="B34" s="49" t="s">
        <v>830</v>
      </c>
    </row>
    <row r="35" ht="14.25">
      <c r="B35" s="49" t="s">
        <v>836</v>
      </c>
    </row>
    <row r="36" ht="14.25">
      <c r="B36" s="49" t="s">
        <v>838</v>
      </c>
    </row>
    <row r="37" ht="14.25">
      <c r="B37" s="49" t="s">
        <v>839</v>
      </c>
    </row>
    <row r="48" spans="16:17" ht="14.25">
      <c r="P48" s="49" t="s">
        <v>821</v>
      </c>
      <c r="Q48" s="49" t="s">
        <v>814</v>
      </c>
    </row>
    <row r="49" spans="16:17" ht="14.25">
      <c r="P49" s="49" t="s">
        <v>822</v>
      </c>
      <c r="Q49" s="49" t="s">
        <v>832</v>
      </c>
    </row>
    <row r="50" spans="16:17" ht="14.25">
      <c r="P50" s="49" t="s">
        <v>823</v>
      </c>
      <c r="Q50" s="49" t="s">
        <v>815</v>
      </c>
    </row>
    <row r="51" ht="14.25">
      <c r="Q51" s="49" t="s">
        <v>816</v>
      </c>
    </row>
    <row r="52" ht="14.25">
      <c r="Q52" s="49" t="s">
        <v>817</v>
      </c>
    </row>
  </sheetData>
  <sheetProtection/>
  <mergeCells count="3">
    <mergeCell ref="B31:G31"/>
    <mergeCell ref="B1:I1"/>
    <mergeCell ref="D29:E29"/>
  </mergeCells>
  <conditionalFormatting sqref="H27:H29 H3:H14">
    <cfRule type="cellIs" priority="27" dxfId="28" operator="greaterThan" stopIfTrue="1">
      <formula>0</formula>
    </cfRule>
    <cfRule type="cellIs" priority="28" dxfId="29" operator="lessThan" stopIfTrue="1">
      <formula>0</formula>
    </cfRule>
  </conditionalFormatting>
  <conditionalFormatting sqref="H17">
    <cfRule type="cellIs" priority="19" dxfId="28" operator="greaterThan" stopIfTrue="1">
      <formula>0</formula>
    </cfRule>
    <cfRule type="cellIs" priority="20" dxfId="29" operator="lessThan" stopIfTrue="1">
      <formula>0</formula>
    </cfRule>
  </conditionalFormatting>
  <conditionalFormatting sqref="H16">
    <cfRule type="cellIs" priority="17" dxfId="28" operator="greaterThan" stopIfTrue="1">
      <formula>0</formula>
    </cfRule>
    <cfRule type="cellIs" priority="18" dxfId="29" operator="lessThan" stopIfTrue="1">
      <formula>0</formula>
    </cfRule>
  </conditionalFormatting>
  <conditionalFormatting sqref="H18">
    <cfRule type="cellIs" priority="15" dxfId="28" operator="greaterThan" stopIfTrue="1">
      <formula>0</formula>
    </cfRule>
    <cfRule type="cellIs" priority="16" dxfId="29" operator="lessThan" stopIfTrue="1">
      <formula>0</formula>
    </cfRule>
  </conditionalFormatting>
  <conditionalFormatting sqref="H19">
    <cfRule type="cellIs" priority="13" dxfId="28" operator="greaterThan" stopIfTrue="1">
      <formula>0</formula>
    </cfRule>
    <cfRule type="cellIs" priority="14" dxfId="29" operator="lessThan" stopIfTrue="1">
      <formula>0</formula>
    </cfRule>
  </conditionalFormatting>
  <conditionalFormatting sqref="H20">
    <cfRule type="cellIs" priority="11" dxfId="28" operator="greaterThan" stopIfTrue="1">
      <formula>0</formula>
    </cfRule>
    <cfRule type="cellIs" priority="12" dxfId="29" operator="lessThan" stopIfTrue="1">
      <formula>0</formula>
    </cfRule>
  </conditionalFormatting>
  <conditionalFormatting sqref="H21">
    <cfRule type="cellIs" priority="9" dxfId="28" operator="greaterThan" stopIfTrue="1">
      <formula>0</formula>
    </cfRule>
    <cfRule type="cellIs" priority="10" dxfId="29" operator="lessThan" stopIfTrue="1">
      <formula>0</formula>
    </cfRule>
  </conditionalFormatting>
  <conditionalFormatting sqref="H22">
    <cfRule type="cellIs" priority="7" dxfId="28" operator="greaterThan" stopIfTrue="1">
      <formula>0</formula>
    </cfRule>
    <cfRule type="cellIs" priority="8" dxfId="29" operator="lessThan" stopIfTrue="1">
      <formula>0</formula>
    </cfRule>
  </conditionalFormatting>
  <conditionalFormatting sqref="H23">
    <cfRule type="cellIs" priority="5" dxfId="28" operator="greaterThan" stopIfTrue="1">
      <formula>0</formula>
    </cfRule>
    <cfRule type="cellIs" priority="6" dxfId="29" operator="lessThan" stopIfTrue="1">
      <formula>0</formula>
    </cfRule>
  </conditionalFormatting>
  <conditionalFormatting sqref="H24">
    <cfRule type="cellIs" priority="3" dxfId="28" operator="greaterThan" stopIfTrue="1">
      <formula>0</formula>
    </cfRule>
    <cfRule type="cellIs" priority="4" dxfId="29" operator="lessThan" stopIfTrue="1">
      <formula>0</formula>
    </cfRule>
  </conditionalFormatting>
  <conditionalFormatting sqref="H25">
    <cfRule type="cellIs" priority="1" dxfId="28" operator="greaterThan" stopIfTrue="1">
      <formula>0</formula>
    </cfRule>
    <cfRule type="cellIs" priority="2" dxfId="29" operator="lessThan" stopIfTrue="1">
      <formula>0</formula>
    </cfRule>
  </conditionalFormatting>
  <dataValidations count="2">
    <dataValidation type="list" allowBlank="1" showInputMessage="1" showErrorMessage="1" sqref="B3:B13 B16:B26">
      <formula1>$P$48:$P$50</formula1>
    </dataValidation>
    <dataValidation type="list" allowBlank="1" showInputMessage="1" showErrorMessage="1" sqref="C3:C13 C16:C26">
      <formula1>$Q$48:$Q$52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30" operator="notEqual" stopIfTrue="1">
      <formula>0</formula>
    </cfRule>
    <cfRule type="cellIs" priority="7" dxfId="3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31" operator="greaterThanOrEqual" stopIfTrue="1">
      <formula>0</formula>
    </cfRule>
    <cfRule type="cellIs" priority="5" dxfId="32" operator="lessThan" stopIfTrue="1">
      <formula>0</formula>
    </cfRule>
  </conditionalFormatting>
  <conditionalFormatting sqref="C7 C11">
    <cfRule type="cellIs" priority="3" dxfId="3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0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2021-12-10T13:20:18Z</cp:lastPrinted>
  <dcterms:created xsi:type="dcterms:W3CDTF">2006-09-16T00:00:00Z</dcterms:created>
  <dcterms:modified xsi:type="dcterms:W3CDTF">2022-01-31T12:58:02Z</dcterms:modified>
  <cp:category/>
  <cp:version/>
  <cp:contentType/>
  <cp:contentStatus/>
</cp:coreProperties>
</file>