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<sst xmlns="http://schemas.openxmlformats.org/spreadsheetml/2006/main" count="1071" uniqueCount="884">
  <si>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</si>
  <si>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</si>
  <si>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</si>
  <si>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</si>
  <si>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</si>
  <si>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</si>
  <si>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</si>
  <si>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</si>
  <si>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</si>
  <si>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</si>
  <si>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</si>
  <si>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</si>
  <si>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</si>
  <si>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</si>
  <si>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</si>
  <si>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</si>
  <si>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</si>
  <si>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</si>
  <si>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</si>
  <si>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</si>
  <si>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</si>
  <si>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</si>
  <si>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</si>
  <si>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</si>
  <si>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</si>
  <si>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</si>
  <si>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</si>
  <si>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</si>
  <si>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</si>
  <si>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</si>
  <si>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</si>
  <si>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</si>
  <si>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</si>
  <si>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</si>
  <si>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</si>
  <si>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</si>
  <si>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</si>
  <si>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</si>
  <si>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</si>
  <si>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</si>
  <si>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</si>
  <si>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</si>
  <si>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</si>
  <si>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</si>
  <si>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</si>
  <si>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</si>
  <si>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</si>
  <si>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</si>
  <si>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</si>
  <si>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</si>
  <si>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</si>
  <si>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</si>
  <si>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</si>
  <si>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</si>
  <si>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</si>
  <si>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</si>
  <si>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</si>
  <si>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</si>
  <si>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</si>
  <si>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</si>
  <si>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</si>
  <si>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</si>
  <si>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</si>
  <si>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</si>
  <si>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</si>
  <si>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</si>
  <si>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</si>
  <si>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</si>
  <si>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</si>
  <si>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</si>
  <si>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</si>
  <si>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</si>
  <si>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</si>
  <si>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</si>
  <si>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</si>
  <si>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</si>
  <si>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</si>
  <si>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</si>
  <si>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</si>
  <si>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</si>
  <si>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</si>
  <si>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</si>
  <si>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</si>
  <si>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</si>
  <si>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</si>
  <si>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</si>
  <si>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</si>
  <si>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</si>
  <si>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</si>
  <si>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</si>
  <si>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</si>
  <si>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</si>
  <si>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</si>
  <si>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</si>
  <si>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</si>
  <si>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</si>
  <si>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</si>
  <si>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</si>
  <si>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</si>
  <si>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</si>
  <si>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</si>
  <si>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</si>
  <si>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</si>
  <si>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</si>
  <si>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</si>
  <si>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</si>
  <si>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</si>
  <si>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</si>
  <si>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</si>
  <si>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</si>
  <si>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</si>
  <si>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</si>
  <si>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</si>
  <si>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</si>
  <si>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</si>
  <si>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</si>
  <si>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</si>
  <si>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</si>
  <si>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</si>
  <si>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</si>
  <si>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</si>
  <si>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</si>
  <si>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</si>
  <si>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</si>
  <si>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</si>
  <si>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</si>
  <si>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</si>
  <si>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</si>
  <si>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</si>
  <si>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</si>
  <si>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</si>
  <si>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</si>
  <si>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</si>
  <si>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</si>
  <si>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</si>
  <si>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</si>
  <si>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</si>
  <si>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</si>
  <si>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</si>
  <si>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</si>
  <si>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</si>
  <si>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</si>
  <si>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</si>
  <si>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</si>
  <si>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</si>
  <si>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</si>
  <si>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</si>
  <si>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</si>
  <si>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</si>
  <si>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</si>
  <si>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</si>
  <si>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</si>
  <si>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</si>
  <si>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</si>
  <si>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</si>
  <si>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</si>
  <si>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</si>
  <si>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</si>
  <si>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</si>
  <si>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</si>
  <si>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</si>
  <si>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</si>
  <si>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</si>
  <si>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</si>
  <si>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</si>
  <si>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</si>
  <si>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</si>
  <si>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</si>
  <si>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</si>
  <si>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</si>
  <si>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</si>
  <si>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</si>
  <si>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</si>
  <si>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</si>
  <si>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</si>
  <si>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</si>
  <si>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</si>
  <si>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</si>
  <si>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</si>
  <si>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</si>
  <si>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</si>
  <si>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</si>
  <si>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</si>
  <si>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</si>
  <si>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</si>
  <si>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</si>
  <si>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</si>
  <si>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</si>
  <si>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</si>
  <si>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</si>
  <si>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</si>
  <si>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</si>
  <si>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</si>
  <si>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</si>
  <si>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</si>
  <si>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</si>
  <si>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</si>
  <si>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</si>
  <si>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</si>
  <si>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</si>
  <si>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</si>
  <si>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</si>
  <si>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</si>
  <si>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</si>
  <si>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</si>
  <si>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</si>
  <si>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</si>
  <si>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</si>
  <si>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</si>
  <si>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</si>
  <si>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</si>
  <si>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</si>
  <si>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</si>
  <si>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</si>
  <si>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</si>
  <si>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</si>
  <si>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</si>
  <si>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</si>
  <si>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</si>
  <si>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</si>
  <si>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</si>
  <si>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</si>
  <si>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</si>
  <si>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</si>
  <si>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</si>
  <si>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</si>
  <si>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</si>
  <si>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</si>
  <si>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</si>
  <si>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</si>
  <si>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</si>
  <si>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</si>
  <si>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</si>
  <si>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</si>
  <si>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</si>
  <si>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</si>
  <si>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</si>
  <si>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</si>
  <si>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</si>
  <si>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</si>
  <si>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</si>
  <si>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</si>
  <si>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</si>
  <si>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</si>
  <si>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</si>
  <si>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</si>
  <si>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</si>
  <si>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</si>
  <si>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</si>
  <si>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</si>
  <si>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</si>
  <si>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</si>
  <si>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</si>
  <si>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</si>
  <si>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</si>
  <si>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</si>
  <si>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</si>
  <si>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</si>
  <si>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</si>
  <si>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</si>
  <si>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</si>
  <si>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</si>
  <si>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</si>
  <si>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</si>
  <si>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</si>
  <si>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</si>
  <si>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</si>
  <si>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</si>
  <si>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</si>
  <si>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</si>
  <si>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</si>
  <si>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</si>
  <si>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</si>
  <si>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</si>
  <si>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</si>
  <si>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</si>
  <si>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</si>
  <si>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</si>
  <si>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</si>
  <si>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</si>
  <si>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</si>
  <si>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</si>
  <si>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</si>
  <si>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</si>
  <si>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</si>
  <si>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</si>
  <si>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</si>
  <si>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</si>
  <si>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</si>
  <si>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</si>
  <si>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</si>
  <si>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</si>
  <si>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</si>
  <si>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</si>
  <si>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</si>
  <si>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</si>
  <si>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</si>
  <si>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</si>
  <si>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</si>
  <si>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</si>
  <si>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</si>
  <si>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</si>
  <si>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</si>
  <si>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</si>
  <si>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</si>
  <si>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</si>
  <si>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</si>
  <si>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</si>
  <si>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</si>
  <si>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</si>
  <si>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</si>
  <si>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</si>
  <si>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</si>
  <si>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</si>
  <si>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</si>
  <si>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</si>
  <si>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</si>
  <si>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</si>
  <si>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</si>
  <si>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</si>
  <si>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</si>
  <si>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</si>
  <si>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</si>
  <si>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</si>
  <si>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</si>
  <si>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</si>
  <si>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</si>
  <si>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</si>
  <si>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</si>
  <si>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</si>
  <si>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</si>
  <si>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</si>
  <si>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</si>
  <si>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</si>
  <si>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</si>
  <si>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</si>
  <si>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</si>
  <si>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</si>
  <si>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</si>
  <si>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</si>
  <si>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</si>
  <si>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</si>
  <si>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</si>
  <si>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</si>
  <si>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</si>
  <si>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</si>
  <si>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</si>
  <si>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</si>
  <si>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</si>
  <si>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</si>
  <si>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</si>
  <si>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</si>
  <si>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</si>
  <si>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</si>
  <si>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</si>
  <si>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</si>
  <si>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</si>
  <si>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</si>
  <si>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</si>
  <si>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</si>
  <si>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</si>
  <si>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</si>
  <si>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</si>
  <si>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</si>
  <si>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</si>
  <si>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</si>
  <si>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</si>
  <si>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</si>
  <si>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</si>
  <si>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</si>
  <si>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</si>
  <si>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</si>
  <si>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</si>
  <si>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</si>
  <si>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</si>
  <si>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</si>
  <si>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</si>
  <si>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</si>
  <si>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</si>
  <si>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</si>
  <si>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</si>
  <si>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</si>
  <si>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</si>
  <si>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</si>
  <si>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</si>
  <si>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</si>
  <si>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</si>
  <si>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</si>
  <si>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</si>
  <si>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</si>
  <si>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</si>
  <si>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</si>
  <si>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</si>
  <si>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</si>
  <si>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</si>
  <si>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</si>
  <si>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</si>
  <si>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</si>
  <si>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</si>
  <si>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</si>
  <si>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</si>
  <si>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</si>
  <si>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</si>
  <si>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</si>
  <si>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</si>
  <si>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</si>
  <si>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</si>
  <si>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</si>
  <si>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</si>
  <si>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</si>
  <si>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</si>
  <si>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</si>
  <si>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</si>
  <si>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</si>
  <si>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</si>
  <si>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</si>
  <si>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</si>
  <si>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</si>
  <si>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</si>
  <si>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</si>
  <si>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</si>
  <si>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</si>
  <si>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</si>
  <si>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</si>
  <si>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</si>
  <si>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</si>
  <si>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</si>
  <si>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</si>
  <si>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</si>
  <si>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</si>
  <si>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</si>
  <si>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</si>
  <si>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</si>
  <si>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</si>
  <si>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</si>
  <si>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</si>
  <si>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</si>
  <si>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</si>
  <si>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</si>
  <si>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</si>
  <si>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</si>
  <si>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</si>
  <si>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</si>
  <si>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</si>
  <si>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</si>
  <si>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</si>
  <si>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</si>
  <si>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</si>
  <si>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</si>
  <si>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</si>
  <si>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</si>
  <si>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</si>
  <si>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</si>
  <si>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</si>
  <si>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</si>
  <si>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</si>
  <si>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</si>
  <si>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</si>
  <si>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</si>
  <si>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</si>
  <si>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</si>
  <si>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</si>
  <si>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</si>
  <si>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</si>
  <si>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</si>
  <si>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</si>
  <si>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</si>
  <si>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</si>
  <si>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</si>
  <si>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</si>
  <si>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</si>
  <si>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</si>
  <si>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</si>
  <si>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</si>
  <si>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</si>
  <si>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</si>
  <si>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</si>
  <si>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</si>
  <si>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</si>
  <si>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</si>
  <si>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</si>
  <si>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</si>
  <si>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</si>
  <si>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</si>
  <si>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</si>
  <si>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</si>
  <si>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</si>
  <si>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</si>
  <si>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</si>
  <si>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</si>
  <si>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</si>
  <si>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</si>
  <si>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</si>
  <si>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</si>
  <si>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</si>
  <si>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</si>
  <si>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</si>
  <si>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</si>
  <si>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</si>
  <si>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</si>
  <si>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</si>
  <si>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</si>
  <si>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</si>
  <si>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</si>
  <si>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</si>
  <si>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</si>
  <si>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</si>
  <si>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</si>
  <si>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</si>
  <si>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</si>
  <si>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</si>
  <si>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</si>
  <si>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</si>
  <si>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</si>
  <si>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</si>
  <si>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</si>
  <si>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</si>
  <si>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</si>
  <si>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</si>
  <si>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</si>
  <si>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</si>
  <si>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</si>
  <si>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</si>
  <si>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</si>
  <si>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</si>
  <si>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</si>
  <si>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</si>
  <si>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</si>
  <si>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</si>
  <si>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</si>
  <si>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</si>
  <si>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</si>
  <si>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</si>
  <si>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</si>
  <si>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</si>
  <si>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</si>
  <si>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</si>
  <si>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</si>
  <si>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</si>
  <si>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</si>
  <si>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</si>
  <si>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</si>
  <si>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</si>
  <si>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</si>
  <si>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</si>
  <si>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</si>
  <si>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</si>
  <si>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</si>
  <si>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</si>
  <si>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</si>
  <si>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</si>
  <si>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</si>
  <si>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</si>
  <si>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</si>
  <si>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</si>
  <si>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</si>
  <si>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</si>
  <si>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</si>
  <si>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</si>
  <si>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</si>
  <si>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</si>
  <si>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</si>
  <si>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</si>
  <si>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</si>
  <si>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</si>
  <si>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</si>
  <si>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</si>
  <si>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</si>
  <si>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</si>
  <si>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</si>
  <si>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</si>
  <si>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</si>
  <si>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</si>
  <si>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</si>
  <si>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</si>
  <si>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</si>
  <si>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</si>
  <si>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</si>
  <si>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</si>
  <si>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</si>
  <si>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</si>
  <si>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</si>
  <si>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</si>
  <si>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</si>
  <si>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</si>
  <si>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</si>
  <si>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</si>
  <si>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</si>
  <si>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</si>
  <si>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</si>
  <si>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</si>
  <si>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</si>
  <si>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</si>
  <si>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</si>
  <si>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</si>
  <si>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</si>
  <si>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</si>
  <si>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</si>
  <si>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</si>
  <si>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</si>
  <si>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</si>
  <si>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</si>
  <si>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</si>
  <si>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</si>
  <si>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</si>
  <si>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</si>
  <si>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</si>
  <si>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</si>
  <si>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</si>
  <si>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</si>
  <si>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</si>
  <si>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</si>
  <si>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</si>
  <si>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</si>
  <si>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</si>
  <si>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</si>
  <si>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</si>
  <si>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</si>
  <si>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</si>
  <si>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</si>
  <si>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</si>
  <si>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</si>
  <si>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</si>
  <si>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</si>
  <si>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</si>
  <si>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</si>
  <si>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</si>
  <si>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</si>
  <si>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</si>
  <si>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</si>
  <si>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</si>
  <si>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</si>
  <si>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</si>
  <si>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</si>
  <si>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</si>
  <si>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</si>
  <si>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</si>
  <si>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</si>
  <si>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</si>
  <si>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</si>
  <si>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</si>
  <si>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</si>
  <si>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</si>
  <si>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</si>
  <si>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</si>
  <si>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</si>
  <si>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</si>
  <si>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</si>
  <si>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</si>
  <si>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</si>
  <si>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</si>
  <si>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</si>
  <si>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</si>
  <si>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</si>
  <si>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</si>
  <si>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</si>
  <si>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</si>
  <si>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</si>
  <si>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</si>
  <si>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</si>
  <si>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</si>
  <si>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</si>
  <si>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</si>
  <si>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</si>
  <si>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</si>
  <si>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</si>
  <si>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</si>
  <si>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</si>
  <si>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</si>
  <si>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</si>
  <si>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</si>
  <si>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</si>
  <si>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</si>
  <si>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</si>
  <si>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</si>
  <si>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</si>
  <si>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</si>
  <si>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</si>
  <si>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</si>
  <si>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</si>
  <si>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</si>
  <si>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</si>
  <si>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</si>
  <si>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</si>
  <si>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</si>
  <si>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</si>
  <si>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</si>
  <si>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</si>
  <si>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</si>
  <si>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</si>
  <si>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</si>
  <si>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</si>
  <si>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</si>
  <si>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</si>
  <si>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</si>
  <si>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</si>
  <si>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</si>
  <si>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</si>
  <si>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</si>
  <si>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</si>
  <si>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</si>
  <si>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</si>
  <si>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</si>
  <si>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</si>
  <si>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</si>
  <si>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</si>
  <si>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</si>
  <si>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</si>
  <si>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</si>
  <si>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</si>
  <si>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</si>
  <si>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</si>
  <si>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</si>
  <si>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</si>
  <si>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</si>
  <si>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</si>
  <si>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</si>
  <si>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</si>
  <si>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</si>
  <si>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</si>
  <si>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</si>
  <si>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</si>
  <si>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</si>
  <si>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</si>
  <si>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</si>
  <si>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</si>
  <si>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</si>
  <si>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</si>
  <si>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</si>
  <si>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</si>
  <si>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</si>
  <si>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</si>
  <si>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</si>
  <si>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</si>
  <si>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</si>
  <si>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</si>
  <si>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</si>
  <si>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</si>
  <si>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</si>
  <si>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</si>
  <si>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</si>
  <si>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</si>
  <si>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</si>
  <si>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</si>
  <si>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</si>
  <si>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</si>
  <si>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</si>
  <si>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</si>
  <si>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</si>
  <si>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</si>
  <si>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</si>
  <si>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</si>
  <si>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</si>
  <si>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</si>
  <si>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</si>
  <si>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</si>
  <si>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</si>
  <si>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</si>
  <si>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</si>
  <si>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</si>
  <si>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</si>
  <si>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</si>
  <si>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</si>
  <si>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</si>
  <si>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</si>
  <si>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</si>
  <si>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</si>
  <si>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</si>
  <si>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</si>
  <si>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</si>
  <si>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</si>
  <si>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</si>
  <si>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</si>
  <si>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</si>
  <si>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</si>
  <si>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</si>
  <si>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</si>
  <si>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</si>
  <si>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</si>
  <si>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</si>
  <si>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</si>
  <si>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</si>
  <si>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</si>
  <si>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</si>
  <si>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</si>
  <si>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</si>
  <si>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</si>
  <si>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</si>
  <si>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</si>
  <si>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</si>
  <si>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</si>
  <si>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</si>
  <si>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</si>
  <si>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</si>
  <si>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</si>
  <si>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</si>
  <si>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</si>
  <si>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</si>
  <si>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</si>
  <si>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</si>
  <si>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</si>
  <si>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</si>
  <si>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</si>
  <si>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</si>
  <si>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</si>
  <si>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</si>
  <si>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</si>
  <si>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</si>
  <si>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</si>
  <si>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</si>
  <si>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</si>
  <si>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</si>
  <si>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</si>
  <si>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</si>
  <si>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</si>
  <si>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</si>
  <si>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</si>
  <si>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</si>
  <si>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</si>
  <si>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</si>
  <si>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</si>
  <si>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</si>
  <si>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</si>
  <si>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</si>
  <si>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</si>
  <si>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</si>
  <si>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</si>
  <si>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</si>
  <si>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</si>
  <si>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</si>
  <si>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</si>
  <si>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</si>
  <si>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</si>
  <si>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</si>
  <si>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</si>
  <si>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</si>
  <si>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</si>
  <si>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</si>
  <si>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</si>
  <si>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</si>
  <si>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</si>
  <si>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</si>
  <si>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</si>
  <si>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</si>
  <si>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</si>
  <si>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</si>
  <si>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</si>
  <si>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</si>
  <si>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</si>
  <si>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</si>
  <si>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</si>
  <si>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</si>
  <si>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</si>
  <si>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</si>
  <si>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</si>
  <si>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</si>
  <si>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</si>
  <si>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</si>
  <si>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>Явор Хайтов, Красимир Сланчев</t>
  </si>
  <si>
    <t>Ръководител: Явор Хайтов, Красимир Сланчев</t>
  </si>
  <si>
    <t>Ръководител:Явор Хайтов,Красимир Сланчев</t>
  </si>
  <si>
    <t>Хайтов, Красимир Сланчев</t>
  </si>
  <si>
    <t xml:space="preserve"> Ръководител      Явор   </t>
  </si>
  <si>
    <t xml:space="preserve">                                    Съставител:                        </t>
  </si>
  <si>
    <t>Явор Хайтов</t>
  </si>
  <si>
    <t>Красимир Сланчев</t>
  </si>
  <si>
    <t>неконсолидиран</t>
  </si>
  <si>
    <t>1.Локомотивен и вагонен завод  ЕАД</t>
  </si>
  <si>
    <t>2. Ремонтно Възстановително Предприятие Кьоне АД</t>
  </si>
  <si>
    <t>3.Мегалинк  ЕАД</t>
  </si>
  <si>
    <t>4.Завод за стоманобетонови конструкции и изделия ЕООД</t>
  </si>
  <si>
    <t>Съставител: Боряна Машова</t>
  </si>
  <si>
    <t>Ръководител: Явор Хайтов,  Красимир Сланчев</t>
  </si>
  <si>
    <t>Боряна Машова</t>
  </si>
  <si>
    <t>Съставител: Боряна</t>
  </si>
  <si>
    <t>Машова</t>
  </si>
  <si>
    <t>01.01.2009 - 30.09.2009</t>
  </si>
  <si>
    <t>Дата на съставяне:29.10.2009г.</t>
  </si>
  <si>
    <t>29.10.2009г.</t>
  </si>
  <si>
    <t xml:space="preserve">Дата на съставяне:   29.10.2009г.                                    </t>
  </si>
  <si>
    <t xml:space="preserve">Дата  на съставяне: 29.10.2009г.                                                                                                                               </t>
  </si>
  <si>
    <t>Дата на съставяне: 29.10.2009г.</t>
  </si>
  <si>
    <t>1.Артескос 98  АД</t>
  </si>
  <si>
    <t>5 Ди Ви Ти Джи България АД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</si>
</sst>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57" applyFont="1" applyBorder="1" applyAlignment="1" applyProtection="1">
      <alignment horizontal="left" vertical="top"/>
      <protection locked="0"/>
    </xf>
    <xf numFmtId="0" fontId="11" fillId="0" borderId="0" xfId="60" applyFont="1">
      <alignment/>
      <protection/>
    </xf>
    <xf numFmtId="0" fontId="10" fillId="0" borderId="0" xfId="60" applyFont="1" applyAlignment="1">
      <alignment/>
      <protection/>
    </xf>
    <xf numFmtId="0" fontId="10" fillId="0" borderId="0" xfId="58" applyFont="1" applyAlignment="1">
      <alignment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Continuous"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vertical="center" wrapText="1"/>
      <protection/>
    </xf>
    <xf numFmtId="0" fontId="11" fillId="0" borderId="0" xfId="60" applyFont="1" applyBorder="1">
      <alignment/>
      <protection/>
    </xf>
    <xf numFmtId="0" fontId="11" fillId="0" borderId="10" xfId="60" applyFont="1" applyBorder="1" applyAlignment="1">
      <alignment vertical="center" wrapText="1"/>
      <protection/>
    </xf>
    <xf numFmtId="0" fontId="11" fillId="0" borderId="10" xfId="60" applyFont="1" applyBorder="1" applyAlignment="1">
      <alignment wrapText="1"/>
      <protection/>
    </xf>
    <xf numFmtId="3" fontId="11" fillId="0" borderId="0" xfId="60" applyNumberFormat="1" applyFont="1" applyBorder="1" applyAlignment="1" applyProtection="1">
      <alignment vertical="center"/>
      <protection locked="0"/>
    </xf>
    <xf numFmtId="0" fontId="10" fillId="0" borderId="0" xfId="60" applyFont="1" applyBorder="1" applyProtection="1">
      <alignment/>
      <protection locked="0"/>
    </xf>
    <xf numFmtId="49" fontId="10" fillId="0" borderId="11" xfId="60" applyNumberFormat="1" applyFont="1" applyBorder="1" applyAlignment="1">
      <alignment horizontal="center" vertical="center" wrapText="1"/>
      <protection/>
    </xf>
    <xf numFmtId="49" fontId="10" fillId="0" borderId="10" xfId="60" applyNumberFormat="1" applyFont="1" applyBorder="1" applyAlignment="1">
      <alignment horizontal="center" vertical="center" wrapText="1"/>
      <protection/>
    </xf>
    <xf numFmtId="49" fontId="11" fillId="0" borderId="10" xfId="60" applyNumberFormat="1" applyFont="1" applyBorder="1" applyAlignment="1">
      <alignment horizontal="center" wrapText="1"/>
      <protection/>
    </xf>
    <xf numFmtId="49" fontId="10" fillId="0" borderId="0" xfId="60" applyNumberFormat="1" applyFont="1" applyBorder="1" applyAlignment="1" applyProtection="1">
      <alignment horizontal="center" wrapText="1"/>
      <protection locked="0"/>
    </xf>
    <xf numFmtId="49" fontId="11" fillId="15" borderId="10" xfId="60" applyNumberFormat="1" applyFont="1" applyFill="1" applyBorder="1" applyAlignment="1">
      <alignment horizontal="center" vertical="center" wrapText="1"/>
      <protection/>
    </xf>
    <xf numFmtId="49" fontId="10" fillId="0" borderId="12" xfId="60" applyNumberFormat="1" applyFont="1" applyBorder="1" applyAlignment="1">
      <alignment horizontal="center" vertical="center" wrapText="1"/>
      <protection/>
    </xf>
    <xf numFmtId="0" fontId="11" fillId="0" borderId="0" xfId="56" applyFont="1">
      <alignment/>
      <protection/>
    </xf>
    <xf numFmtId="0" fontId="11" fillId="0" borderId="0" xfId="55" applyFont="1" applyAlignment="1">
      <alignment horizontal="center"/>
      <protection/>
    </xf>
    <xf numFmtId="49" fontId="4" fillId="0" borderId="0" xfId="54" applyNumberFormat="1" applyFont="1" applyAlignment="1">
      <alignment horizontal="center" vertical="center" wrapText="1"/>
      <protection/>
    </xf>
    <xf numFmtId="0" fontId="4" fillId="0" borderId="0" xfId="54" applyNumberFormat="1" applyFont="1" applyAlignment="1">
      <alignment horizontal="center" vertical="center" wrapText="1"/>
      <protection/>
    </xf>
    <xf numFmtId="0" fontId="4" fillId="0" borderId="0" xfId="55" applyFont="1" applyAlignment="1">
      <alignment vertical="justify"/>
      <protection/>
    </xf>
    <xf numFmtId="0" fontId="4" fillId="0" borderId="0" xfId="55" applyFont="1" applyBorder="1" applyAlignment="1">
      <alignment vertical="justify"/>
      <protection/>
    </xf>
    <xf numFmtId="49" fontId="4" fillId="0" borderId="0" xfId="55" applyNumberFormat="1" applyFont="1" applyBorder="1" applyAlignment="1">
      <alignment vertical="justify"/>
      <protection/>
    </xf>
    <xf numFmtId="0" fontId="5" fillId="0" borderId="0" xfId="55" applyFont="1" applyBorder="1" applyAlignment="1">
      <alignment vertical="justify"/>
      <protection/>
    </xf>
    <xf numFmtId="0" fontId="4" fillId="0" borderId="0" xfId="55" applyFont="1" applyBorder="1" applyAlignment="1">
      <alignment horizontal="right" vertical="justify"/>
      <protection/>
    </xf>
    <xf numFmtId="0" fontId="4" fillId="0" borderId="10" xfId="54" applyFont="1" applyBorder="1" applyAlignment="1">
      <alignment vertical="center" wrapText="1"/>
      <protection/>
    </xf>
    <xf numFmtId="49" fontId="4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49" fontId="4" fillId="0" borderId="10" xfId="54" applyNumberFormat="1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right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49" fontId="16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49" fontId="4" fillId="0" borderId="0" xfId="54" applyNumberFormat="1" applyFont="1" applyBorder="1" applyAlignment="1">
      <alignment horizontal="left" vertical="center" wrapText="1"/>
      <protection/>
    </xf>
    <xf numFmtId="0" fontId="5" fillId="0" borderId="0" xfId="5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59" applyNumberFormat="1" applyFont="1" applyFill="1" applyBorder="1" applyAlignment="1" applyProtection="1">
      <alignment vertical="center"/>
      <protection locked="0"/>
    </xf>
    <xf numFmtId="1" fontId="11" fillId="7" borderId="10" xfId="59" applyNumberFormat="1" applyFont="1" applyFill="1" applyBorder="1" applyAlignment="1" applyProtection="1">
      <alignment vertical="center"/>
      <protection locked="0"/>
    </xf>
    <xf numFmtId="1" fontId="11" fillId="18" borderId="10" xfId="59" applyNumberFormat="1" applyFont="1" applyFill="1" applyBorder="1" applyAlignment="1" applyProtection="1">
      <alignment vertical="center"/>
      <protection locked="0"/>
    </xf>
    <xf numFmtId="3" fontId="11" fillId="0" borderId="10" xfId="59" applyNumberFormat="1" applyFont="1" applyBorder="1" applyAlignment="1" applyProtection="1">
      <alignment vertical="center"/>
      <protection/>
    </xf>
    <xf numFmtId="3" fontId="11" fillId="0" borderId="10" xfId="59" applyNumberFormat="1" applyFont="1" applyFill="1" applyBorder="1" applyAlignment="1" applyProtection="1">
      <alignment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3" fontId="10" fillId="0" borderId="10" xfId="59" applyNumberFormat="1" applyFont="1" applyBorder="1" applyAlignment="1" applyProtection="1">
      <alignment vertical="center"/>
      <protection/>
    </xf>
    <xf numFmtId="3" fontId="11" fillId="0" borderId="10" xfId="59" applyNumberFormat="1" applyFont="1" applyBorder="1" applyProtection="1">
      <alignment/>
      <protection/>
    </xf>
    <xf numFmtId="1" fontId="11" fillId="7" borderId="10" xfId="58" applyNumberFormat="1" applyFont="1" applyFill="1" applyBorder="1" applyAlignment="1" applyProtection="1">
      <alignment wrapText="1"/>
      <protection locked="0"/>
    </xf>
    <xf numFmtId="3" fontId="11" fillId="0" borderId="10" xfId="58" applyNumberFormat="1" applyFont="1" applyFill="1" applyBorder="1" applyAlignment="1" applyProtection="1">
      <alignment wrapText="1"/>
      <protection/>
    </xf>
    <xf numFmtId="1" fontId="11" fillId="18" borderId="10" xfId="58" applyNumberFormat="1" applyFont="1" applyFill="1" applyBorder="1" applyAlignment="1" applyProtection="1">
      <alignment wrapText="1"/>
      <protection locked="0"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3" fontId="11" fillId="0" borderId="10" xfId="60" applyNumberFormat="1" applyFont="1" applyBorder="1" applyAlignment="1" applyProtection="1">
      <alignment vertical="center"/>
      <protection/>
    </xf>
    <xf numFmtId="1" fontId="11" fillId="7" borderId="10" xfId="60" applyNumberFormat="1" applyFont="1" applyFill="1" applyBorder="1" applyAlignment="1" applyProtection="1">
      <alignment vertical="center"/>
      <protection locked="0"/>
    </xf>
    <xf numFmtId="3" fontId="11" fillId="0" borderId="13" xfId="60" applyNumberFormat="1" applyFont="1" applyBorder="1" applyAlignment="1" applyProtection="1">
      <alignment vertical="center"/>
      <protection/>
    </xf>
    <xf numFmtId="3" fontId="11" fillId="0" borderId="11" xfId="60" applyNumberFormat="1" applyFont="1" applyBorder="1" applyAlignment="1" applyProtection="1">
      <alignment vertical="center"/>
      <protection/>
    </xf>
    <xf numFmtId="1" fontId="12" fillId="17" borderId="10" xfId="5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5" applyNumberFormat="1" applyFont="1" applyBorder="1" applyAlignment="1" applyProtection="1">
      <alignment horizontal="center" vertical="center" wrapText="1"/>
      <protection/>
    </xf>
    <xf numFmtId="1" fontId="11" fillId="17" borderId="1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55" applyFont="1" applyBorder="1" applyAlignment="1" applyProtection="1">
      <alignment horizontal="center" vertical="center" wrapText="1"/>
      <protection/>
    </xf>
    <xf numFmtId="0" fontId="11" fillId="0" borderId="13" xfId="55" applyFont="1" applyFill="1" applyBorder="1" applyAlignment="1" applyProtection="1">
      <alignment horizontal="center" vertical="center" wrapText="1"/>
      <protection/>
    </xf>
    <xf numFmtId="1" fontId="11" fillId="15" borderId="14" xfId="55" applyNumberFormat="1" applyFont="1" applyFill="1" applyBorder="1" applyAlignment="1" applyProtection="1">
      <alignment horizontal="left" vertical="center" wrapText="1"/>
      <protection/>
    </xf>
    <xf numFmtId="1" fontId="11" fillId="15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11" xfId="55" applyFont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center" vertical="center" wrapText="1"/>
      <protection/>
    </xf>
    <xf numFmtId="1" fontId="11" fillId="17" borderId="10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5" applyFont="1" applyBorder="1" applyAlignment="1" applyProtection="1">
      <alignment horizontal="center" vertical="center" wrapText="1"/>
      <protection/>
    </xf>
    <xf numFmtId="0" fontId="11" fillId="0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Border="1" applyAlignment="1" applyProtection="1">
      <alignment horizontal="center" vertical="center" wrapText="1"/>
      <protection/>
    </xf>
    <xf numFmtId="0" fontId="11" fillId="0" borderId="10" xfId="53" applyFont="1" applyBorder="1" applyAlignment="1" applyProtection="1">
      <alignment horizontal="left" vertical="center" wrapText="1"/>
      <protection/>
    </xf>
    <xf numFmtId="0" fontId="11" fillId="0" borderId="0" xfId="53" applyFont="1" applyBorder="1" applyAlignment="1" applyProtection="1">
      <alignment horizontal="left" vertical="center" wrapText="1"/>
      <protection/>
    </xf>
    <xf numFmtId="1" fontId="11" fillId="0" borderId="0" xfId="53" applyNumberFormat="1" applyFont="1" applyBorder="1" applyAlignment="1" applyProtection="1">
      <alignment horizontal="left" vertical="center" wrapText="1"/>
      <protection/>
    </xf>
    <xf numFmtId="49" fontId="10" fillId="0" borderId="13" xfId="53" applyNumberFormat="1" applyFont="1" applyBorder="1" applyAlignment="1" applyProtection="1">
      <alignment horizontal="center" vertical="center" wrapText="1"/>
      <protection/>
    </xf>
    <xf numFmtId="0" fontId="10" fillId="0" borderId="10" xfId="53" applyFont="1" applyBorder="1" applyAlignment="1" applyProtection="1">
      <alignment horizontal="center" vertical="center" wrapText="1"/>
      <protection/>
    </xf>
    <xf numFmtId="49" fontId="10" fillId="0" borderId="15" xfId="53" applyNumberFormat="1" applyFont="1" applyBorder="1" applyAlignment="1" applyProtection="1">
      <alignment horizontal="center" vertical="center" wrapText="1"/>
      <protection/>
    </xf>
    <xf numFmtId="0" fontId="10" fillId="0" borderId="13" xfId="53" applyFont="1" applyBorder="1" applyAlignment="1" applyProtection="1">
      <alignment horizontal="center" vertical="center" wrapText="1"/>
      <protection/>
    </xf>
    <xf numFmtId="49" fontId="10" fillId="0" borderId="11" xfId="53" applyNumberFormat="1" applyFont="1" applyBorder="1" applyAlignment="1" applyProtection="1">
      <alignment horizontal="center" vertical="center" wrapText="1"/>
      <protection/>
    </xf>
    <xf numFmtId="0" fontId="10" fillId="0" borderId="11" xfId="53" applyFont="1" applyBorder="1" applyAlignment="1" applyProtection="1">
      <alignment horizontal="center" vertical="center" wrapText="1"/>
      <protection/>
    </xf>
    <xf numFmtId="0" fontId="11" fillId="0" borderId="10" xfId="53" applyFont="1" applyBorder="1" applyAlignment="1" applyProtection="1">
      <alignment horizontal="center" vertical="center" wrapText="1"/>
      <protection/>
    </xf>
    <xf numFmtId="49" fontId="11" fillId="0" borderId="11" xfId="53" applyNumberFormat="1" applyFont="1" applyBorder="1" applyAlignment="1" applyProtection="1">
      <alignment horizontal="center" vertical="center" wrapText="1"/>
      <protection/>
    </xf>
    <xf numFmtId="0" fontId="11" fillId="0" borderId="11" xfId="53" applyFont="1" applyBorder="1" applyAlignment="1" applyProtection="1">
      <alignment horizontal="center" vertical="center" wrapText="1"/>
      <protection/>
    </xf>
    <xf numFmtId="0" fontId="10" fillId="0" borderId="10" xfId="53" applyFont="1" applyBorder="1" applyAlignment="1" applyProtection="1">
      <alignment horizontal="left" vertical="center" wrapText="1"/>
      <protection/>
    </xf>
    <xf numFmtId="49" fontId="10" fillId="0" borderId="10" xfId="53" applyNumberFormat="1" applyFont="1" applyBorder="1" applyAlignment="1" applyProtection="1">
      <alignment horizontal="left" vertical="center" wrapText="1"/>
      <protection/>
    </xf>
    <xf numFmtId="49" fontId="11" fillId="0" borderId="10" xfId="53" applyNumberFormat="1" applyFont="1" applyBorder="1" applyAlignment="1" applyProtection="1">
      <alignment horizontal="center" vertical="center" wrapText="1"/>
      <protection/>
    </xf>
    <xf numFmtId="0" fontId="12" fillId="0" borderId="10" xfId="53" applyFont="1" applyBorder="1" applyAlignment="1" applyProtection="1">
      <alignment horizontal="right" vertical="center" wrapText="1"/>
      <protection/>
    </xf>
    <xf numFmtId="49" fontId="12" fillId="0" borderId="10" xfId="53" applyNumberFormat="1" applyFont="1" applyBorder="1" applyAlignment="1" applyProtection="1">
      <alignment horizontal="center" vertical="center" wrapText="1"/>
      <protection/>
    </xf>
    <xf numFmtId="49" fontId="10" fillId="0" borderId="10" xfId="53" applyNumberFormat="1" applyFont="1" applyBorder="1" applyAlignment="1" applyProtection="1">
      <alignment horizontal="center" vertical="center" wrapText="1"/>
      <protection/>
    </xf>
    <xf numFmtId="0" fontId="11" fillId="0" borderId="10" xfId="53" applyFont="1" applyFill="1" applyBorder="1" applyAlignment="1" applyProtection="1">
      <alignment vertical="center" wrapText="1"/>
      <protection/>
    </xf>
    <xf numFmtId="49" fontId="11" fillId="0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53" applyFont="1" applyBorder="1" applyAlignment="1" applyProtection="1">
      <alignment horizontal="right" vertical="center" wrapText="1"/>
      <protection/>
    </xf>
    <xf numFmtId="49" fontId="10" fillId="0" borderId="0" xfId="53" applyNumberFormat="1" applyFont="1" applyBorder="1" applyAlignment="1" applyProtection="1">
      <alignment horizontal="right" vertical="center" wrapText="1"/>
      <protection/>
    </xf>
    <xf numFmtId="1" fontId="11" fillId="17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2" applyFont="1" applyAlignment="1">
      <alignment/>
      <protection/>
    </xf>
    <xf numFmtId="0" fontId="10" fillId="0" borderId="0" xfId="56" applyFont="1">
      <alignment/>
      <protection/>
    </xf>
    <xf numFmtId="0" fontId="11" fillId="0" borderId="0" xfId="56" applyFont="1" applyBorder="1">
      <alignment/>
      <protection/>
    </xf>
    <xf numFmtId="49" fontId="11" fillId="0" borderId="0" xfId="56" applyNumberFormat="1" applyFont="1">
      <alignment/>
      <protection/>
    </xf>
    <xf numFmtId="0" fontId="11" fillId="0" borderId="10" xfId="52" applyFont="1" applyBorder="1" applyAlignment="1" applyProtection="1">
      <alignment horizontal="right" vertical="center" wrapText="1"/>
      <protection/>
    </xf>
    <xf numFmtId="1" fontId="11" fillId="0" borderId="10" xfId="52" applyNumberFormat="1" applyFont="1" applyBorder="1" applyAlignment="1" applyProtection="1">
      <alignment horizontal="right" vertical="center" wrapText="1"/>
      <protection/>
    </xf>
    <xf numFmtId="0" fontId="11" fillId="0" borderId="10" xfId="52" applyFont="1" applyFill="1" applyBorder="1" applyAlignment="1" applyProtection="1">
      <alignment horizontal="right" vertical="center" wrapText="1"/>
      <protection/>
    </xf>
    <xf numFmtId="0" fontId="11" fillId="0" borderId="0" xfId="52" applyFont="1" applyBorder="1" applyProtection="1">
      <alignment/>
      <protection/>
    </xf>
    <xf numFmtId="0" fontId="11" fillId="0" borderId="0" xfId="56" applyFont="1" applyProtection="1">
      <alignment/>
      <protection/>
    </xf>
    <xf numFmtId="1" fontId="11" fillId="17" borderId="10" xfId="52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2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2" applyNumberFormat="1" applyFont="1" applyFill="1" applyBorder="1" applyAlignment="1" applyProtection="1">
      <alignment horizontal="right"/>
      <protection locked="0"/>
    </xf>
    <xf numFmtId="1" fontId="11" fillId="18" borderId="10" xfId="52" applyNumberFormat="1" applyFont="1" applyFill="1" applyBorder="1" applyAlignment="1" applyProtection="1">
      <alignment horizontal="right"/>
      <protection locked="0"/>
    </xf>
    <xf numFmtId="1" fontId="11" fillId="0" borderId="10" xfId="52" applyNumberFormat="1" applyFont="1" applyBorder="1" applyAlignment="1" applyProtection="1">
      <alignment horizontal="right"/>
      <protection/>
    </xf>
    <xf numFmtId="1" fontId="11" fillId="0" borderId="0" xfId="52" applyNumberFormat="1" applyFont="1" applyBorder="1" applyAlignment="1" applyProtection="1">
      <alignment horizontal="left" vertical="center" wrapText="1"/>
      <protection/>
    </xf>
    <xf numFmtId="1" fontId="11" fillId="0" borderId="0" xfId="52" applyNumberFormat="1" applyFont="1" applyBorder="1" applyProtection="1">
      <alignment/>
      <protection/>
    </xf>
    <xf numFmtId="0" fontId="10" fillId="0" borderId="10" xfId="52" applyFont="1" applyBorder="1" applyAlignment="1" applyProtection="1">
      <alignment horizontal="center" vertical="center" wrapText="1"/>
      <protection/>
    </xf>
    <xf numFmtId="0" fontId="10" fillId="0" borderId="0" xfId="56" applyFont="1" applyAlignment="1" applyProtection="1">
      <alignment horizontal="center"/>
      <protection/>
    </xf>
    <xf numFmtId="0" fontId="10" fillId="0" borderId="10" xfId="52" applyFont="1" applyBorder="1" applyAlignment="1" applyProtection="1">
      <alignment horizontal="center"/>
      <protection/>
    </xf>
    <xf numFmtId="1" fontId="11" fillId="0" borderId="10" xfId="52" applyNumberFormat="1" applyFont="1" applyBorder="1" applyAlignment="1" applyProtection="1">
      <alignment horizontal="center" vertical="center" wrapText="1"/>
      <protection/>
    </xf>
    <xf numFmtId="1" fontId="11" fillId="0" borderId="10" xfId="52" applyNumberFormat="1" applyFont="1" applyFill="1" applyBorder="1" applyAlignment="1" applyProtection="1">
      <alignment horizontal="right" vertical="center" wrapText="1"/>
      <protection/>
    </xf>
    <xf numFmtId="1" fontId="11" fillId="0" borderId="10" xfId="52" applyNumberFormat="1" applyFont="1" applyFill="1" applyBorder="1" applyAlignment="1" applyProtection="1">
      <alignment horizontal="center" vertical="center" wrapText="1"/>
      <protection/>
    </xf>
    <xf numFmtId="0" fontId="11" fillId="0" borderId="10" xfId="52" applyFont="1" applyFill="1" applyBorder="1" applyAlignment="1" applyProtection="1">
      <alignment horizontal="center" vertical="center" wrapText="1"/>
      <protection/>
    </xf>
    <xf numFmtId="0" fontId="10" fillId="0" borderId="0" xfId="52" applyFont="1" applyBorder="1" applyProtection="1">
      <alignment/>
      <protection/>
    </xf>
    <xf numFmtId="0" fontId="10" fillId="0" borderId="0" xfId="56" applyFont="1" applyProtection="1">
      <alignment/>
      <protection/>
    </xf>
    <xf numFmtId="0" fontId="10" fillId="0" borderId="10" xfId="52" applyFont="1" applyBorder="1" applyProtection="1">
      <alignment/>
      <protection/>
    </xf>
    <xf numFmtId="1" fontId="11" fillId="0" borderId="10" xfId="52" applyNumberFormat="1" applyFont="1" applyFill="1" applyBorder="1" applyAlignment="1" applyProtection="1">
      <alignment horizontal="right"/>
      <protection/>
    </xf>
    <xf numFmtId="1" fontId="10" fillId="17" borderId="16" xfId="59" applyNumberFormat="1" applyFont="1" applyFill="1" applyBorder="1" applyAlignment="1" applyProtection="1">
      <alignment vertical="center"/>
      <protection locked="0"/>
    </xf>
    <xf numFmtId="0" fontId="10" fillId="0" borderId="10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wrapText="1"/>
      <protection/>
    </xf>
    <xf numFmtId="0" fontId="11" fillId="0" borderId="0" xfId="58" applyFont="1" applyAlignment="1" applyProtection="1">
      <alignment wrapText="1"/>
      <protection/>
    </xf>
    <xf numFmtId="1" fontId="11" fillId="17" borderId="10" xfId="58" applyNumberFormat="1" applyFont="1" applyFill="1" applyBorder="1" applyAlignment="1" applyProtection="1">
      <alignment wrapText="1"/>
      <protection locked="0"/>
    </xf>
    <xf numFmtId="1" fontId="11" fillId="0" borderId="0" xfId="58" applyNumberFormat="1" applyFont="1" applyAlignment="1" applyProtection="1">
      <alignment wrapText="1"/>
      <protection/>
    </xf>
    <xf numFmtId="0" fontId="11" fillId="0" borderId="0" xfId="60" applyFont="1" applyBorder="1" applyProtection="1">
      <alignment/>
      <protection/>
    </xf>
    <xf numFmtId="0" fontId="10" fillId="0" borderId="0" xfId="60" applyFont="1" applyBorder="1" applyAlignment="1">
      <alignment horizontal="centerContinuous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0" fontId="11" fillId="0" borderId="0" xfId="52" applyFont="1" applyAlignment="1">
      <alignment horizontal="centerContinuous" vertical="center" wrapText="1"/>
      <protection/>
    </xf>
    <xf numFmtId="0" fontId="10" fillId="0" borderId="10" xfId="52" applyFont="1" applyBorder="1" applyAlignment="1" applyProtection="1">
      <alignment horizontal="centerContinuous" vertical="center" wrapText="1"/>
      <protection/>
    </xf>
    <xf numFmtId="1" fontId="11" fillId="0" borderId="0" xfId="55" applyNumberFormat="1" applyFont="1" applyBorder="1" applyAlignment="1">
      <alignment vertical="justify" wrapText="1"/>
      <protection/>
    </xf>
    <xf numFmtId="0" fontId="10" fillId="0" borderId="12" xfId="53" applyFont="1" applyBorder="1" applyAlignment="1" applyProtection="1">
      <alignment horizontal="centerContinuous" vertical="center" wrapText="1"/>
      <protection/>
    </xf>
    <xf numFmtId="0" fontId="10" fillId="0" borderId="14" xfId="53" applyFont="1" applyBorder="1" applyAlignment="1" applyProtection="1">
      <alignment horizontal="centerContinuous" vertical="center" wrapText="1"/>
      <protection/>
    </xf>
    <xf numFmtId="0" fontId="10" fillId="0" borderId="16" xfId="53" applyFont="1" applyBorder="1" applyAlignment="1" applyProtection="1">
      <alignment horizontal="centerContinuous" vertical="center" wrapText="1"/>
      <protection/>
    </xf>
    <xf numFmtId="0" fontId="10" fillId="0" borderId="10" xfId="53" applyFont="1" applyBorder="1" applyAlignment="1" applyProtection="1">
      <alignment horizontal="centerContinuous" vertical="center" wrapText="1"/>
      <protection/>
    </xf>
    <xf numFmtId="44" fontId="10" fillId="0" borderId="10" xfId="66" applyFont="1" applyBorder="1" applyAlignment="1" applyProtection="1">
      <alignment horizontal="centerContinuous" vertical="center" wrapText="1"/>
      <protection/>
    </xf>
    <xf numFmtId="49" fontId="4" fillId="0" borderId="0" xfId="54" applyNumberFormat="1" applyFont="1" applyAlignment="1">
      <alignment horizontal="centerContinuous" vertical="center" wrapText="1"/>
      <protection/>
    </xf>
    <xf numFmtId="0" fontId="9" fillId="0" borderId="0" xfId="57" applyFont="1" applyAlignment="1">
      <alignment horizontal="left" vertical="top" wrapText="1"/>
      <protection/>
    </xf>
    <xf numFmtId="0" fontId="9" fillId="0" borderId="0" xfId="57" applyFont="1" applyAlignment="1">
      <alignment vertical="top" wrapText="1"/>
      <protection/>
    </xf>
    <xf numFmtId="0" fontId="9" fillId="0" borderId="0" xfId="57" applyFont="1" applyAlignment="1">
      <alignment vertical="top"/>
      <protection/>
    </xf>
    <xf numFmtId="0" fontId="5" fillId="0" borderId="0" xfId="57" applyFont="1" applyAlignment="1">
      <alignment vertical="top"/>
      <protection/>
    </xf>
    <xf numFmtId="0" fontId="7" fillId="0" borderId="0" xfId="57" applyFont="1" applyBorder="1" applyAlignment="1" applyProtection="1">
      <alignment vertical="top" wrapText="1"/>
      <protection locked="0"/>
    </xf>
    <xf numFmtId="1" fontId="9" fillId="17" borderId="12" xfId="57" applyNumberFormat="1" applyFont="1" applyFill="1" applyBorder="1" applyAlignment="1" applyProtection="1">
      <alignment vertical="top" wrapText="1"/>
      <protection locked="0"/>
    </xf>
    <xf numFmtId="1" fontId="9" fillId="17" borderId="17" xfId="57" applyNumberFormat="1" applyFont="1" applyFill="1" applyBorder="1" applyAlignment="1" applyProtection="1">
      <alignment vertical="top" wrapText="1"/>
      <protection locked="0"/>
    </xf>
    <xf numFmtId="1" fontId="9" fillId="18" borderId="17" xfId="57" applyNumberFormat="1" applyFont="1" applyFill="1" applyBorder="1" applyAlignment="1" applyProtection="1">
      <alignment vertical="top" wrapText="1"/>
      <protection locked="0"/>
    </xf>
    <xf numFmtId="1" fontId="9" fillId="0" borderId="17" xfId="57" applyNumberFormat="1" applyFont="1" applyBorder="1" applyAlignment="1" applyProtection="1">
      <alignment vertical="top" wrapText="1"/>
      <protection/>
    </xf>
    <xf numFmtId="1" fontId="9" fillId="0" borderId="12" xfId="57" applyNumberFormat="1" applyFont="1" applyBorder="1" applyAlignment="1" applyProtection="1">
      <alignment vertical="top" wrapText="1"/>
      <protection/>
    </xf>
    <xf numFmtId="1" fontId="9" fillId="0" borderId="17" xfId="57" applyNumberFormat="1" applyFont="1" applyFill="1" applyBorder="1" applyAlignment="1" applyProtection="1">
      <alignment vertical="top" wrapText="1"/>
      <protection/>
    </xf>
    <xf numFmtId="1" fontId="5" fillId="0" borderId="0" xfId="57" applyNumberFormat="1" applyFont="1" applyAlignment="1">
      <alignment vertical="top"/>
      <protection/>
    </xf>
    <xf numFmtId="1" fontId="9" fillId="7" borderId="17" xfId="57" applyNumberFormat="1" applyFont="1" applyFill="1" applyBorder="1" applyAlignment="1" applyProtection="1">
      <alignment vertical="top" wrapText="1"/>
      <protection locked="0"/>
    </xf>
    <xf numFmtId="1" fontId="9" fillId="0" borderId="18" xfId="57" applyNumberFormat="1" applyFont="1" applyBorder="1" applyAlignment="1" applyProtection="1">
      <alignment vertical="top" wrapText="1"/>
      <protection/>
    </xf>
    <xf numFmtId="1" fontId="9" fillId="18" borderId="19" xfId="57" applyNumberFormat="1" applyFont="1" applyFill="1" applyBorder="1" applyAlignment="1" applyProtection="1">
      <alignment vertical="top" wrapText="1"/>
      <protection locked="0"/>
    </xf>
    <xf numFmtId="1" fontId="9" fillId="0" borderId="20" xfId="57" applyNumberFormat="1" applyFont="1" applyBorder="1" applyAlignment="1" applyProtection="1">
      <alignment vertical="top" wrapText="1"/>
      <protection/>
    </xf>
    <xf numFmtId="1" fontId="7" fillId="0" borderId="17" xfId="57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57" applyNumberFormat="1" applyFont="1" applyBorder="1" applyAlignment="1" applyProtection="1">
      <alignment vertical="top" wrapText="1"/>
      <protection/>
    </xf>
    <xf numFmtId="1" fontId="9" fillId="0" borderId="22" xfId="57" applyNumberFormat="1" applyFont="1" applyBorder="1" applyAlignment="1" applyProtection="1">
      <alignment vertical="top" wrapText="1"/>
      <protection/>
    </xf>
    <xf numFmtId="0" fontId="7" fillId="0" borderId="0" xfId="57" applyFont="1" applyBorder="1" applyAlignment="1">
      <alignment vertical="top" wrapText="1"/>
      <protection/>
    </xf>
    <xf numFmtId="49" fontId="7" fillId="0" borderId="0" xfId="57" applyNumberFormat="1" applyFont="1" applyBorder="1" applyAlignment="1">
      <alignment vertical="top" wrapText="1"/>
      <protection/>
    </xf>
    <xf numFmtId="1" fontId="9" fillId="0" borderId="0" xfId="57" applyNumberFormat="1" applyFont="1" applyBorder="1" applyAlignment="1">
      <alignment vertical="top" wrapText="1"/>
      <protection/>
    </xf>
    <xf numFmtId="0" fontId="5" fillId="0" borderId="0" xfId="57" applyFont="1" applyAlignment="1" applyProtection="1">
      <alignment vertical="top" wrapText="1"/>
      <protection locked="0"/>
    </xf>
    <xf numFmtId="0" fontId="9" fillId="0" borderId="0" xfId="57" applyFont="1" applyAlignment="1" applyProtection="1">
      <alignment horizontal="left" vertical="top" wrapText="1"/>
      <protection locked="0"/>
    </xf>
    <xf numFmtId="0" fontId="9" fillId="0" borderId="0" xfId="57" applyFont="1" applyAlignment="1" applyProtection="1">
      <alignment vertical="top" wrapText="1"/>
      <protection locked="0"/>
    </xf>
    <xf numFmtId="0" fontId="9" fillId="0" borderId="0" xfId="57" applyFont="1" applyAlignment="1" applyProtection="1">
      <alignment vertical="top"/>
      <protection locked="0"/>
    </xf>
    <xf numFmtId="0" fontId="5" fillId="0" borderId="0" xfId="57" applyFont="1" applyBorder="1" applyAlignment="1" applyProtection="1">
      <alignment vertical="top" wrapText="1"/>
      <protection locked="0"/>
    </xf>
    <xf numFmtId="0" fontId="5" fillId="0" borderId="0" xfId="57" applyFont="1" applyAlignment="1" applyProtection="1">
      <alignment horizontal="left" vertical="top" wrapText="1"/>
      <protection locked="0"/>
    </xf>
    <xf numFmtId="0" fontId="5" fillId="0" borderId="0" xfId="57" applyFont="1" applyAlignment="1" applyProtection="1">
      <alignment vertical="top"/>
      <protection locked="0"/>
    </xf>
    <xf numFmtId="1" fontId="5" fillId="0" borderId="0" xfId="57" applyNumberFormat="1" applyFont="1" applyAlignment="1" applyProtection="1">
      <alignment vertical="top" wrapText="1"/>
      <protection locked="0"/>
    </xf>
    <xf numFmtId="0" fontId="10" fillId="0" borderId="13" xfId="60" applyFont="1" applyBorder="1" applyAlignment="1">
      <alignment horizontal="centerContinuous" vertical="center" wrapText="1"/>
      <protection/>
    </xf>
    <xf numFmtId="0" fontId="10" fillId="0" borderId="15" xfId="60" applyFont="1" applyBorder="1" applyAlignment="1">
      <alignment horizontal="centerContinuous" vertical="center" wrapText="1"/>
      <protection/>
    </xf>
    <xf numFmtId="0" fontId="10" fillId="0" borderId="11" xfId="60" applyFont="1" applyBorder="1" applyAlignment="1">
      <alignment horizontal="centerContinuous" vertical="center" wrapText="1"/>
      <protection/>
    </xf>
    <xf numFmtId="0" fontId="10" fillId="15" borderId="13" xfId="60" applyFont="1" applyFill="1" applyBorder="1" applyAlignment="1">
      <alignment horizontal="centerContinuous" vertical="center" wrapText="1"/>
      <protection/>
    </xf>
    <xf numFmtId="0" fontId="10" fillId="15" borderId="11" xfId="60" applyFont="1" applyFill="1" applyBorder="1" applyAlignment="1">
      <alignment horizontal="centerContinuous" vertical="center" wrapText="1"/>
      <protection/>
    </xf>
    <xf numFmtId="1" fontId="11" fillId="15" borderId="12" xfId="60" applyNumberFormat="1" applyFont="1" applyFill="1" applyBorder="1" applyAlignment="1" applyProtection="1">
      <alignment vertical="center"/>
      <protection locked="0"/>
    </xf>
    <xf numFmtId="1" fontId="11" fillId="15" borderId="14" xfId="60" applyNumberFormat="1" applyFont="1" applyFill="1" applyBorder="1" applyAlignment="1" applyProtection="1">
      <alignment vertical="center"/>
      <protection locked="0"/>
    </xf>
    <xf numFmtId="1" fontId="11" fillId="15" borderId="16" xfId="60" applyNumberFormat="1" applyFont="1" applyFill="1" applyBorder="1" applyAlignment="1" applyProtection="1">
      <alignment vertical="center"/>
      <protection locked="0"/>
    </xf>
    <xf numFmtId="1" fontId="11" fillId="17" borderId="10" xfId="60" applyNumberFormat="1" applyFont="1" applyFill="1" applyBorder="1" applyAlignment="1" applyProtection="1">
      <alignment vertical="center"/>
      <protection locked="0"/>
    </xf>
    <xf numFmtId="0" fontId="10" fillId="0" borderId="13" xfId="60" applyFont="1" applyBorder="1" applyAlignment="1">
      <alignment horizontal="left" vertical="center" wrapText="1"/>
      <protection/>
    </xf>
    <xf numFmtId="1" fontId="12" fillId="17" borderId="10" xfId="55" applyNumberFormat="1" applyFont="1" applyFill="1" applyBorder="1" applyAlignment="1" applyProtection="1">
      <alignment vertical="center" wrapText="1"/>
      <protection locked="0"/>
    </xf>
    <xf numFmtId="1" fontId="11" fillId="0" borderId="10" xfId="55" applyNumberFormat="1" applyFont="1" applyBorder="1" applyAlignment="1" applyProtection="1">
      <alignment vertical="center" wrapText="1"/>
      <protection/>
    </xf>
    <xf numFmtId="1" fontId="11" fillId="17" borderId="10" xfId="55" applyNumberFormat="1" applyFont="1" applyFill="1" applyBorder="1" applyAlignment="1" applyProtection="1">
      <alignment vertical="center" wrapText="1"/>
      <protection locked="0"/>
    </xf>
    <xf numFmtId="0" fontId="12" fillId="0" borderId="13" xfId="55" applyFont="1" applyBorder="1" applyAlignment="1" applyProtection="1">
      <alignment vertical="center" wrapText="1"/>
      <protection/>
    </xf>
    <xf numFmtId="1" fontId="11" fillId="15" borderId="14" xfId="55" applyNumberFormat="1" applyFont="1" applyFill="1" applyBorder="1" applyAlignment="1" applyProtection="1">
      <alignment vertical="center" wrapText="1"/>
      <protection/>
    </xf>
    <xf numFmtId="0" fontId="11" fillId="0" borderId="11" xfId="55" applyFont="1" applyBorder="1" applyAlignment="1" applyProtection="1">
      <alignment vertical="center" wrapText="1"/>
      <protection/>
    </xf>
    <xf numFmtId="0" fontId="11" fillId="0" borderId="10" xfId="55" applyFont="1" applyBorder="1" applyAlignment="1" applyProtection="1">
      <alignment vertical="center" wrapText="1"/>
      <protection/>
    </xf>
    <xf numFmtId="0" fontId="12" fillId="0" borderId="10" xfId="55" applyFont="1" applyBorder="1" applyAlignment="1" applyProtection="1">
      <alignment vertical="center" wrapText="1"/>
      <protection/>
    </xf>
    <xf numFmtId="1" fontId="11" fillId="18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3" applyNumberFormat="1" applyFont="1" applyAlignment="1" applyProtection="1">
      <alignment horizontal="centerContinuous" vertical="center" wrapText="1"/>
      <protection/>
    </xf>
    <xf numFmtId="1" fontId="11" fillId="0" borderId="12" xfId="60" applyNumberFormat="1" applyFont="1" applyFill="1" applyBorder="1" applyAlignment="1" applyProtection="1">
      <alignment vertical="center"/>
      <protection locked="0"/>
    </xf>
    <xf numFmtId="3" fontId="11" fillId="0" borderId="0" xfId="60" applyNumberFormat="1" applyFont="1" applyBorder="1" applyProtection="1">
      <alignment/>
      <protection/>
    </xf>
    <xf numFmtId="0" fontId="10" fillId="0" borderId="12" xfId="60" applyFont="1" applyBorder="1" applyAlignment="1">
      <alignment horizontal="centerContinuous" vertical="center" wrapText="1"/>
      <protection/>
    </xf>
    <xf numFmtId="0" fontId="10" fillId="0" borderId="16" xfId="60" applyFont="1" applyBorder="1" applyAlignment="1">
      <alignment horizontal="centerContinuous" vertical="center" wrapText="1"/>
      <protection/>
    </xf>
    <xf numFmtId="0" fontId="10" fillId="0" borderId="18" xfId="60" applyFont="1" applyBorder="1" applyAlignment="1">
      <alignment horizontal="left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center" vertical="center" wrapText="1"/>
      <protection/>
    </xf>
    <xf numFmtId="0" fontId="10" fillId="0" borderId="23" xfId="60" applyFont="1" applyBorder="1" applyAlignment="1">
      <alignment horizontal="centerContinuous" vertical="center" wrapText="1"/>
      <protection/>
    </xf>
    <xf numFmtId="0" fontId="10" fillId="15" borderId="15" xfId="60" applyFont="1" applyFill="1" applyBorder="1" applyAlignment="1">
      <alignment horizontal="center" vertical="center" wrapText="1"/>
      <protection/>
    </xf>
    <xf numFmtId="0" fontId="10" fillId="0" borderId="18" xfId="60" applyFont="1" applyBorder="1" applyAlignment="1">
      <alignment horizontal="centerContinuous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24" xfId="60" applyFont="1" applyBorder="1" applyAlignment="1">
      <alignment horizontal="centerContinuous" vertical="center" wrapText="1"/>
      <protection/>
    </xf>
    <xf numFmtId="0" fontId="10" fillId="0" borderId="25" xfId="60" applyFont="1" applyBorder="1" applyAlignment="1">
      <alignment horizontal="centerContinuous" vertical="center" wrapText="1"/>
      <protection/>
    </xf>
    <xf numFmtId="49" fontId="10" fillId="0" borderId="18" xfId="60" applyNumberFormat="1" applyFont="1" applyBorder="1" applyAlignment="1">
      <alignment horizontal="centerContinuous" vertical="center" wrapText="1"/>
      <protection/>
    </xf>
    <xf numFmtId="49" fontId="10" fillId="0" borderId="19" xfId="60" applyNumberFormat="1" applyFont="1" applyBorder="1" applyAlignment="1">
      <alignment horizontal="centerContinuous" vertical="center" wrapText="1"/>
      <protection/>
    </xf>
    <xf numFmtId="0" fontId="7" fillId="0" borderId="0" xfId="57" applyFont="1" applyBorder="1" applyAlignment="1" applyProtection="1">
      <alignment horizontal="left" vertical="top" wrapText="1"/>
      <protection locked="0"/>
    </xf>
    <xf numFmtId="0" fontId="7" fillId="0" borderId="0" xfId="57" applyFont="1" applyBorder="1" applyAlignment="1" applyProtection="1">
      <alignment horizontal="centerContinuous" vertical="top" wrapText="1"/>
      <protection locked="0"/>
    </xf>
    <xf numFmtId="0" fontId="7" fillId="0" borderId="0" xfId="57" applyFont="1" applyAlignment="1" applyProtection="1">
      <alignment horizontal="left" vertical="top" wrapText="1"/>
      <protection locked="0"/>
    </xf>
    <xf numFmtId="0" fontId="9" fillId="0" borderId="0" xfId="57" applyFont="1" applyBorder="1" applyAlignment="1" applyProtection="1">
      <alignment horizontal="centerContinuous" vertical="top" wrapText="1"/>
      <protection locked="0"/>
    </xf>
    <xf numFmtId="0" fontId="7" fillId="0" borderId="0" xfId="57" applyFont="1" applyAlignment="1" applyProtection="1">
      <alignment horizontal="center" vertical="top" wrapText="1"/>
      <protection locked="0"/>
    </xf>
    <xf numFmtId="0" fontId="9" fillId="0" borderId="0" xfId="57" applyFont="1" applyAlignment="1" applyProtection="1">
      <alignment horizontal="left" vertical="top"/>
      <protection locked="0"/>
    </xf>
    <xf numFmtId="0" fontId="7" fillId="0" borderId="0" xfId="57" applyFont="1" applyBorder="1" applyAlignment="1" applyProtection="1">
      <alignment horizontal="center" vertical="top"/>
      <protection locked="0"/>
    </xf>
    <xf numFmtId="0" fontId="7" fillId="0" borderId="0" xfId="58" applyFont="1" applyAlignment="1" applyProtection="1">
      <alignment wrapText="1"/>
      <protection locked="0"/>
    </xf>
    <xf numFmtId="0" fontId="7" fillId="0" borderId="26" xfId="57" applyFont="1" applyBorder="1" applyAlignment="1" applyProtection="1">
      <alignment horizontal="center" vertical="center"/>
      <protection/>
    </xf>
    <xf numFmtId="0" fontId="7" fillId="0" borderId="27" xfId="57" applyFont="1" applyBorder="1" applyAlignment="1" applyProtection="1">
      <alignment horizontal="center" vertical="top" wrapText="1"/>
      <protection/>
    </xf>
    <xf numFmtId="14" fontId="7" fillId="0" borderId="27" xfId="57" applyNumberFormat="1" applyFont="1" applyBorder="1" applyAlignment="1" applyProtection="1">
      <alignment horizontal="center" vertical="top" wrapText="1"/>
      <protection/>
    </xf>
    <xf numFmtId="49" fontId="7" fillId="0" borderId="27" xfId="57" applyNumberFormat="1" applyFont="1" applyBorder="1" applyAlignment="1" applyProtection="1">
      <alignment horizontal="center" vertical="center" wrapText="1"/>
      <protection/>
    </xf>
    <xf numFmtId="14" fontId="7" fillId="0" borderId="28" xfId="57" applyNumberFormat="1" applyFont="1" applyBorder="1" applyAlignment="1" applyProtection="1">
      <alignment horizontal="center" vertical="top" wrapText="1"/>
      <protection/>
    </xf>
    <xf numFmtId="0" fontId="7" fillId="0" borderId="29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top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0" fontId="7" fillId="0" borderId="17" xfId="57" applyFont="1" applyBorder="1" applyAlignment="1" applyProtection="1">
      <alignment horizontal="center" vertical="top" wrapText="1"/>
      <protection/>
    </xf>
    <xf numFmtId="49" fontId="7" fillId="0" borderId="10" xfId="57" applyNumberFormat="1" applyFont="1" applyBorder="1" applyAlignment="1" applyProtection="1">
      <alignment horizontal="right" vertical="top" wrapText="1"/>
      <protection/>
    </xf>
    <xf numFmtId="0" fontId="9" fillId="0" borderId="10" xfId="57" applyFont="1" applyBorder="1" applyAlignment="1" applyProtection="1">
      <alignment vertical="top" wrapText="1"/>
      <protection/>
    </xf>
    <xf numFmtId="0" fontId="9" fillId="0" borderId="12" xfId="57" applyFont="1" applyBorder="1" applyAlignment="1" applyProtection="1">
      <alignment vertical="top" wrapText="1"/>
      <protection/>
    </xf>
    <xf numFmtId="49" fontId="7" fillId="15" borderId="18" xfId="57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57" applyFont="1" applyFill="1" applyBorder="1" applyAlignment="1" applyProtection="1">
      <alignment vertical="top" wrapText="1"/>
      <protection/>
    </xf>
    <xf numFmtId="0" fontId="9" fillId="0" borderId="10" xfId="57" applyFont="1" applyBorder="1" applyAlignment="1" applyProtection="1">
      <alignment horizontal="right" vertical="top" wrapText="1"/>
      <protection/>
    </xf>
    <xf numFmtId="0" fontId="18" fillId="19" borderId="10" xfId="57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57" applyNumberFormat="1" applyFont="1" applyBorder="1" applyAlignment="1" applyProtection="1">
      <alignment horizontal="right" vertical="top" wrapText="1"/>
      <protection/>
    </xf>
    <xf numFmtId="1" fontId="5" fillId="0" borderId="10" xfId="57" applyNumberFormat="1" applyFont="1" applyBorder="1" applyAlignment="1" applyProtection="1">
      <alignment horizontal="right" vertical="top" wrapText="1"/>
      <protection/>
    </xf>
    <xf numFmtId="0" fontId="18" fillId="19" borderId="10" xfId="57" applyFont="1" applyFill="1" applyBorder="1" applyAlignment="1" applyProtection="1">
      <alignment vertical="top"/>
      <protection/>
    </xf>
    <xf numFmtId="49" fontId="5" fillId="0" borderId="10" xfId="57" applyNumberFormat="1" applyFont="1" applyFill="1" applyBorder="1" applyAlignment="1" applyProtection="1">
      <alignment horizontal="right" vertical="top" wrapText="1"/>
      <protection/>
    </xf>
    <xf numFmtId="1" fontId="6" fillId="0" borderId="10" xfId="57" applyNumberFormat="1" applyFont="1" applyBorder="1" applyAlignment="1" applyProtection="1">
      <alignment horizontal="right" vertical="top" wrapText="1"/>
      <protection/>
    </xf>
    <xf numFmtId="1" fontId="8" fillId="0" borderId="12" xfId="57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7" applyNumberFormat="1" applyFont="1" applyBorder="1" applyAlignment="1" applyProtection="1">
      <alignment horizontal="right" vertical="top" wrapText="1"/>
      <protection/>
    </xf>
    <xf numFmtId="49" fontId="6" fillId="0" borderId="10" xfId="57" applyNumberFormat="1" applyFont="1" applyFill="1" applyBorder="1" applyAlignment="1" applyProtection="1">
      <alignment horizontal="right" vertical="top" wrapText="1"/>
      <protection/>
    </xf>
    <xf numFmtId="1" fontId="18" fillId="19" borderId="10" xfId="57" applyNumberFormat="1" applyFont="1" applyFill="1" applyBorder="1" applyAlignment="1" applyProtection="1">
      <alignment vertical="top" wrapText="1"/>
      <protection/>
    </xf>
    <xf numFmtId="1" fontId="9" fillId="0" borderId="10" xfId="57" applyNumberFormat="1" applyFont="1" applyBorder="1" applyAlignment="1" applyProtection="1">
      <alignment vertical="top" wrapText="1"/>
      <protection/>
    </xf>
    <xf numFmtId="1" fontId="18" fillId="19" borderId="10" xfId="57" applyNumberFormat="1" applyFont="1" applyFill="1" applyBorder="1" applyAlignment="1" applyProtection="1">
      <alignment vertical="top"/>
      <protection/>
    </xf>
    <xf numFmtId="1" fontId="4" fillId="0" borderId="18" xfId="57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7" applyNumberFormat="1" applyFont="1" applyBorder="1" applyAlignment="1" applyProtection="1">
      <alignment horizontal="right" vertical="top" wrapText="1"/>
      <protection/>
    </xf>
    <xf numFmtId="1" fontId="7" fillId="0" borderId="18" xfId="57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57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57" applyNumberFormat="1" applyFont="1" applyFill="1" applyBorder="1" applyAlignment="1" applyProtection="1">
      <alignment vertical="top"/>
      <protection/>
    </xf>
    <xf numFmtId="0" fontId="18" fillId="19" borderId="29" xfId="57" applyNumberFormat="1" applyFont="1" applyFill="1" applyBorder="1" applyAlignment="1" applyProtection="1">
      <alignment vertical="top" wrapText="1"/>
      <protection/>
    </xf>
    <xf numFmtId="49" fontId="4" fillId="0" borderId="10" xfId="57" applyNumberFormat="1" applyFont="1" applyFill="1" applyBorder="1" applyAlignment="1" applyProtection="1">
      <alignment horizontal="right" vertical="top" wrapText="1"/>
      <protection/>
    </xf>
    <xf numFmtId="1" fontId="7" fillId="0" borderId="10" xfId="57" applyNumberFormat="1" applyFont="1" applyBorder="1" applyAlignment="1" applyProtection="1">
      <alignment horizontal="right" vertical="top" wrapText="1"/>
      <protection/>
    </xf>
    <xf numFmtId="1" fontId="9" fillId="0" borderId="10" xfId="57" applyNumberFormat="1" applyFont="1" applyBorder="1" applyAlignment="1" applyProtection="1">
      <alignment horizontal="right" vertical="top" wrapText="1"/>
      <protection/>
    </xf>
    <xf numFmtId="1" fontId="6" fillId="0" borderId="13" xfId="57" applyNumberFormat="1" applyFont="1" applyBorder="1" applyAlignment="1" applyProtection="1">
      <alignment horizontal="right" vertical="top" wrapText="1"/>
      <protection/>
    </xf>
    <xf numFmtId="1" fontId="5" fillId="0" borderId="18" xfId="57" applyNumberFormat="1" applyFont="1" applyBorder="1" applyAlignment="1" applyProtection="1">
      <alignment horizontal="right" vertical="top" wrapText="1"/>
      <protection/>
    </xf>
    <xf numFmtId="1" fontId="9" fillId="0" borderId="30" xfId="57" applyNumberFormat="1" applyFont="1" applyBorder="1" applyAlignment="1" applyProtection="1">
      <alignment vertical="top" wrapText="1"/>
      <protection/>
    </xf>
    <xf numFmtId="1" fontId="9" fillId="0" borderId="31" xfId="57" applyNumberFormat="1" applyFont="1" applyBorder="1" applyAlignment="1" applyProtection="1">
      <alignment vertical="top" wrapText="1"/>
      <protection/>
    </xf>
    <xf numFmtId="1" fontId="5" fillId="0" borderId="23" xfId="57" applyNumberFormat="1" applyFont="1" applyBorder="1" applyAlignment="1" applyProtection="1">
      <alignment horizontal="right" vertical="top" wrapText="1"/>
      <protection/>
    </xf>
    <xf numFmtId="1" fontId="9" fillId="0" borderId="32" xfId="57" applyNumberFormat="1" applyFont="1" applyBorder="1" applyAlignment="1" applyProtection="1">
      <alignment vertical="top" wrapText="1"/>
      <protection/>
    </xf>
    <xf numFmtId="1" fontId="9" fillId="0" borderId="33" xfId="57" applyNumberFormat="1" applyFont="1" applyBorder="1" applyAlignment="1" applyProtection="1">
      <alignment vertical="top" wrapText="1"/>
      <protection/>
    </xf>
    <xf numFmtId="1" fontId="6" fillId="0" borderId="11" xfId="57" applyNumberFormat="1" applyFont="1" applyBorder="1" applyAlignment="1" applyProtection="1">
      <alignment horizontal="right" vertical="top" wrapText="1"/>
      <protection/>
    </xf>
    <xf numFmtId="1" fontId="6" fillId="15" borderId="10" xfId="57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57" applyNumberFormat="1" applyFont="1" applyBorder="1" applyAlignment="1" applyProtection="1">
      <alignment horizontal="right" vertical="top" wrapText="1"/>
      <protection/>
    </xf>
    <xf numFmtId="49" fontId="4" fillId="0" borderId="36" xfId="57" applyNumberFormat="1" applyFont="1" applyBorder="1" applyAlignment="1" applyProtection="1">
      <alignment horizontal="right" vertical="top" wrapText="1"/>
      <protection/>
    </xf>
    <xf numFmtId="1" fontId="4" fillId="0" borderId="36" xfId="57" applyNumberFormat="1" applyFont="1" applyBorder="1" applyAlignment="1" applyProtection="1">
      <alignment horizontal="right" vertical="top" wrapText="1"/>
      <protection/>
    </xf>
    <xf numFmtId="0" fontId="5" fillId="0" borderId="0" xfId="57" applyFont="1" applyAlignment="1" applyProtection="1">
      <alignment vertical="top"/>
      <protection/>
    </xf>
    <xf numFmtId="1" fontId="5" fillId="0" borderId="0" xfId="57" applyNumberFormat="1" applyFont="1" applyAlignment="1" applyProtection="1">
      <alignment vertical="top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6" xfId="59" applyFont="1" applyBorder="1" applyAlignment="1" applyProtection="1">
      <alignment horizontal="center" vertical="center" wrapText="1"/>
      <protection/>
    </xf>
    <xf numFmtId="0" fontId="10" fillId="0" borderId="12" xfId="59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1" fillId="0" borderId="10" xfId="59" applyFont="1" applyFill="1" applyBorder="1" applyProtection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3" fontId="11" fillId="0" borderId="10" xfId="59" applyNumberFormat="1" applyFont="1" applyBorder="1" applyAlignment="1" applyProtection="1">
      <alignment horizontal="center" vertical="center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3" fontId="12" fillId="0" borderId="10" xfId="59" applyNumberFormat="1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6" xfId="59" applyFont="1" applyBorder="1" applyAlignment="1" applyProtection="1">
      <alignment horizontal="center" vertical="center" wrapText="1"/>
      <protection/>
    </xf>
    <xf numFmtId="0" fontId="12" fillId="0" borderId="16" xfId="59" applyFont="1" applyBorder="1" applyAlignment="1" applyProtection="1">
      <alignment horizontal="center" vertical="center" wrapText="1"/>
      <protection/>
    </xf>
    <xf numFmtId="0" fontId="12" fillId="0" borderId="16" xfId="59" applyFont="1" applyBorder="1" applyAlignment="1" applyProtection="1">
      <alignment horizont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1" fillId="0" borderId="29" xfId="59" applyFont="1" applyBorder="1" applyAlignment="1" applyProtection="1">
      <alignment vertical="center" wrapText="1"/>
      <protection/>
    </xf>
    <xf numFmtId="49" fontId="11" fillId="0" borderId="16" xfId="59" applyNumberFormat="1" applyFont="1" applyBorder="1" applyAlignment="1" applyProtection="1">
      <alignment horizontal="center" vertical="center" wrapText="1"/>
      <protection/>
    </xf>
    <xf numFmtId="0" fontId="11" fillId="0" borderId="14" xfId="59" applyFont="1" applyBorder="1" applyAlignment="1" applyProtection="1">
      <alignment vertical="center" wrapText="1"/>
      <protection/>
    </xf>
    <xf numFmtId="0" fontId="10" fillId="0" borderId="12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1" fontId="11" fillId="0" borderId="10" xfId="59" applyNumberFormat="1" applyFont="1" applyBorder="1" applyAlignment="1" applyProtection="1">
      <alignment vertical="center"/>
      <protection/>
    </xf>
    <xf numFmtId="1" fontId="9" fillId="2" borderId="17" xfId="57" applyNumberFormat="1" applyFont="1" applyFill="1" applyBorder="1" applyAlignment="1" applyProtection="1">
      <alignment vertical="top" wrapText="1"/>
      <protection locked="0"/>
    </xf>
    <xf numFmtId="1" fontId="9" fillId="2" borderId="12" xfId="57" applyNumberFormat="1" applyFont="1" applyFill="1" applyBorder="1" applyAlignment="1" applyProtection="1">
      <alignment vertical="top" wrapText="1"/>
      <protection locked="0"/>
    </xf>
    <xf numFmtId="0" fontId="11" fillId="0" borderId="0" xfId="58" applyFont="1" applyAlignment="1" applyProtection="1">
      <alignment wrapText="1"/>
      <protection locked="0"/>
    </xf>
    <xf numFmtId="0" fontId="11" fillId="0" borderId="0" xfId="58" applyFont="1" applyFill="1" applyAlignment="1" applyProtection="1">
      <alignment wrapText="1"/>
      <protection locked="0"/>
    </xf>
    <xf numFmtId="0" fontId="10" fillId="0" borderId="0" xfId="58" applyFont="1" applyBorder="1" applyAlignment="1" applyProtection="1">
      <alignment horizontal="centerContinuous" vertical="center" wrapText="1"/>
      <protection locked="0"/>
    </xf>
    <xf numFmtId="0" fontId="10" fillId="0" borderId="0" xfId="58" applyFont="1" applyFill="1" applyBorder="1" applyAlignment="1" applyProtection="1">
      <alignment horizontal="centerContinuous" vertical="center" wrapText="1"/>
      <protection locked="0"/>
    </xf>
    <xf numFmtId="1" fontId="11" fillId="0" borderId="0" xfId="58" applyNumberFormat="1" applyFont="1" applyBorder="1" applyAlignment="1" applyProtection="1">
      <alignment wrapText="1"/>
      <protection/>
    </xf>
    <xf numFmtId="0" fontId="11" fillId="0" borderId="0" xfId="58" applyFont="1" applyAlignment="1" applyProtection="1">
      <alignment horizontal="centerContinuous" wrapText="1"/>
      <protection/>
    </xf>
    <xf numFmtId="0" fontId="11" fillId="0" borderId="0" xfId="58" applyFont="1" applyAlignment="1" applyProtection="1">
      <alignment horizontal="center" wrapText="1"/>
      <protection/>
    </xf>
    <xf numFmtId="0" fontId="10" fillId="0" borderId="0" xfId="58" applyFont="1" applyAlignment="1" applyProtection="1">
      <alignment wrapText="1"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14" fontId="10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 wrapText="1"/>
      <protection/>
    </xf>
    <xf numFmtId="49" fontId="10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wrapText="1"/>
      <protection/>
    </xf>
    <xf numFmtId="0" fontId="11" fillId="0" borderId="10" xfId="58" applyFont="1" applyBorder="1" applyAlignment="1" applyProtection="1">
      <alignment wrapText="1"/>
      <protection/>
    </xf>
    <xf numFmtId="49" fontId="11" fillId="0" borderId="10" xfId="58" applyNumberFormat="1" applyFont="1" applyBorder="1" applyAlignment="1" applyProtection="1">
      <alignment horizontal="center" wrapText="1"/>
      <protection/>
    </xf>
    <xf numFmtId="0" fontId="11" fillId="0" borderId="10" xfId="58" applyFont="1" applyFill="1" applyBorder="1" applyAlignment="1" applyProtection="1">
      <alignment wrapText="1"/>
      <protection/>
    </xf>
    <xf numFmtId="49" fontId="11" fillId="0" borderId="10" xfId="58" applyNumberFormat="1" applyFont="1" applyFill="1" applyBorder="1" applyAlignment="1" applyProtection="1">
      <alignment horizontal="center" wrapText="1"/>
      <protection/>
    </xf>
    <xf numFmtId="0" fontId="10" fillId="0" borderId="10" xfId="58" applyFont="1" applyBorder="1" applyAlignment="1" applyProtection="1">
      <alignment horizontal="right" wrapText="1"/>
      <protection/>
    </xf>
    <xf numFmtId="49" fontId="10" fillId="0" borderId="10" xfId="58" applyNumberFormat="1" applyFont="1" applyBorder="1" applyAlignment="1" applyProtection="1">
      <alignment horizontal="center" wrapText="1"/>
      <protection/>
    </xf>
    <xf numFmtId="49" fontId="12" fillId="0" borderId="10" xfId="58" applyNumberFormat="1" applyFont="1" applyBorder="1" applyAlignment="1" applyProtection="1">
      <alignment horizontal="center" wrapText="1"/>
      <protection/>
    </xf>
    <xf numFmtId="1" fontId="11" fillId="0" borderId="10" xfId="58" applyNumberFormat="1" applyFont="1" applyFill="1" applyBorder="1" applyAlignment="1" applyProtection="1">
      <alignment wrapText="1"/>
      <protection/>
    </xf>
    <xf numFmtId="0" fontId="10" fillId="0" borderId="10" xfId="58" applyFont="1" applyBorder="1" applyAlignment="1" applyProtection="1">
      <alignment wrapText="1"/>
      <protection/>
    </xf>
    <xf numFmtId="49" fontId="11" fillId="0" borderId="0" xfId="58" applyNumberFormat="1" applyFont="1" applyBorder="1" applyAlignment="1" applyProtection="1">
      <alignment wrapText="1"/>
      <protection/>
    </xf>
    <xf numFmtId="1" fontId="11" fillId="0" borderId="0" xfId="58" applyNumberFormat="1" applyFont="1" applyFill="1" applyBorder="1" applyAlignment="1" applyProtection="1">
      <alignment wrapText="1"/>
      <protection/>
    </xf>
    <xf numFmtId="0" fontId="10" fillId="0" borderId="0" xfId="58" applyFont="1" applyAlignment="1" applyProtection="1">
      <alignment horizontal="center"/>
      <protection/>
    </xf>
    <xf numFmtId="1" fontId="11" fillId="0" borderId="10" xfId="60" applyNumberFormat="1" applyFont="1" applyFill="1" applyBorder="1" applyAlignment="1" applyProtection="1">
      <alignment vertical="center"/>
      <protection/>
    </xf>
    <xf numFmtId="1" fontId="11" fillId="0" borderId="12" xfId="60" applyNumberFormat="1" applyFont="1" applyFill="1" applyBorder="1" applyAlignment="1" applyProtection="1">
      <alignment vertical="center"/>
      <protection/>
    </xf>
    <xf numFmtId="0" fontId="10" fillId="0" borderId="0" xfId="60" applyFont="1" applyBorder="1" applyAlignment="1" applyProtection="1">
      <alignment vertical="center" wrapText="1"/>
      <protection locked="0"/>
    </xf>
    <xf numFmtId="49" fontId="10" fillId="0" borderId="0" xfId="60" applyNumberFormat="1" applyFont="1" applyBorder="1" applyAlignment="1" applyProtection="1">
      <alignment horizontal="center" vertical="center" wrapText="1"/>
      <protection locked="0"/>
    </xf>
    <xf numFmtId="0" fontId="11" fillId="0" borderId="0" xfId="60" applyFont="1" applyBorder="1" applyProtection="1">
      <alignment/>
      <protection locked="0"/>
    </xf>
    <xf numFmtId="0" fontId="11" fillId="0" borderId="0" xfId="56" applyFont="1" applyProtection="1">
      <alignment/>
      <protection locked="0"/>
    </xf>
    <xf numFmtId="0" fontId="10" fillId="0" borderId="0" xfId="55" applyFont="1" applyAlignment="1" applyProtection="1">
      <alignment horizontal="centerContinuous"/>
      <protection locked="0"/>
    </xf>
    <xf numFmtId="0" fontId="11" fillId="0" borderId="0" xfId="55" applyFont="1" applyProtection="1">
      <alignment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 applyAlignment="1" applyProtection="1">
      <alignment/>
      <protection locked="0"/>
    </xf>
    <xf numFmtId="0" fontId="10" fillId="0" borderId="0" xfId="55" applyFont="1" applyBorder="1" applyAlignment="1" applyProtection="1">
      <alignment horizontal="centerContinuous"/>
      <protection locked="0"/>
    </xf>
    <xf numFmtId="0" fontId="10" fillId="0" borderId="10" xfId="55" applyFont="1" applyBorder="1" applyAlignment="1" applyProtection="1">
      <alignment horizontal="centerContinuous" vertical="center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Continuous"/>
      <protection/>
    </xf>
    <xf numFmtId="0" fontId="10" fillId="0" borderId="10" xfId="55" applyFont="1" applyBorder="1" applyAlignment="1" applyProtection="1">
      <alignment horizontal="center"/>
      <protection/>
    </xf>
    <xf numFmtId="0" fontId="10" fillId="0" borderId="10" xfId="55" applyFont="1" applyBorder="1" applyAlignment="1" applyProtection="1">
      <alignment wrapText="1"/>
      <protection/>
    </xf>
    <xf numFmtId="0" fontId="10" fillId="0" borderId="10" xfId="55" applyFont="1" applyBorder="1" applyAlignment="1" applyProtection="1">
      <alignment vertical="justify" wrapText="1"/>
      <protection/>
    </xf>
    <xf numFmtId="49" fontId="10" fillId="15" borderId="10" xfId="55" applyNumberFormat="1" applyFont="1" applyFill="1" applyBorder="1" applyAlignment="1" applyProtection="1">
      <alignment vertical="justify" wrapText="1"/>
      <protection/>
    </xf>
    <xf numFmtId="0" fontId="11" fillId="15" borderId="10" xfId="55" applyFont="1" applyFill="1" applyBorder="1" applyAlignment="1" applyProtection="1">
      <alignment horizontal="left" vertical="center" wrapText="1"/>
      <protection/>
    </xf>
    <xf numFmtId="0" fontId="11" fillId="0" borderId="10" xfId="55" applyFont="1" applyBorder="1" applyProtection="1">
      <alignment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0" fontId="12" fillId="0" borderId="10" xfId="55" applyFont="1" applyBorder="1" applyAlignment="1" applyProtection="1">
      <alignment horizontal="right"/>
      <protection/>
    </xf>
    <xf numFmtId="49" fontId="12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Protection="1">
      <alignment/>
      <protection/>
    </xf>
    <xf numFmtId="0" fontId="10" fillId="0" borderId="10" xfId="55" applyFont="1" applyBorder="1" applyAlignment="1" applyProtection="1">
      <alignment horizontal="left"/>
      <protection/>
    </xf>
    <xf numFmtId="0" fontId="10" fillId="0" borderId="10" xfId="55" applyFont="1" applyBorder="1" applyAlignment="1" applyProtection="1">
      <alignment vertical="top" wrapText="1"/>
      <protection/>
    </xf>
    <xf numFmtId="0" fontId="10" fillId="0" borderId="10" xfId="55" applyFont="1" applyBorder="1" applyAlignment="1" applyProtection="1">
      <alignment horizontal="left" vertical="center" wrapText="1"/>
      <protection/>
    </xf>
    <xf numFmtId="0" fontId="11" fillId="0" borderId="10" xfId="55" applyFont="1" applyBorder="1" applyAlignment="1" applyProtection="1">
      <alignment wrapText="1"/>
      <protection/>
    </xf>
    <xf numFmtId="0" fontId="11" fillId="0" borderId="10" xfId="55" applyFont="1" applyBorder="1" applyAlignment="1" applyProtection="1">
      <alignment horizontal="left" vertical="center" wrapText="1"/>
      <protection/>
    </xf>
    <xf numFmtId="49" fontId="12" fillId="0" borderId="13" xfId="55" applyNumberFormat="1" applyFont="1" applyBorder="1" applyAlignment="1" applyProtection="1">
      <alignment horizontal="center" vertical="center" wrapText="1"/>
      <protection/>
    </xf>
    <xf numFmtId="0" fontId="10" fillId="0" borderId="12" xfId="55" applyFont="1" applyBorder="1" applyAlignment="1" applyProtection="1">
      <alignment vertical="justify" wrapText="1"/>
      <protection/>
    </xf>
    <xf numFmtId="49" fontId="11" fillId="15" borderId="12" xfId="55" applyNumberFormat="1" applyFont="1" applyFill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vertical="justify"/>
      <protection/>
    </xf>
    <xf numFmtId="49" fontId="11" fillId="0" borderId="11" xfId="55" applyNumberFormat="1" applyFont="1" applyBorder="1" applyAlignment="1" applyProtection="1">
      <alignment horizontal="center" vertical="center" wrapText="1"/>
      <protection/>
    </xf>
    <xf numFmtId="0" fontId="11" fillId="0" borderId="10" xfId="55" applyFont="1" applyBorder="1" applyAlignment="1" applyProtection="1">
      <alignment vertical="justify"/>
      <protection/>
    </xf>
    <xf numFmtId="1" fontId="11" fillId="15" borderId="16" xfId="55" applyNumberFormat="1" applyFont="1" applyFill="1" applyBorder="1" applyAlignment="1" applyProtection="1">
      <alignment horizontal="center" vertical="center" wrapText="1"/>
      <protection/>
    </xf>
    <xf numFmtId="1" fontId="11" fillId="0" borderId="0" xfId="55" applyNumberFormat="1" applyFont="1" applyAlignment="1" applyProtection="1">
      <alignment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2" applyFont="1" applyAlignment="1" applyProtection="1">
      <alignment horizontal="left" vertical="center" wrapText="1"/>
      <protection locked="0"/>
    </xf>
    <xf numFmtId="49" fontId="11" fillId="0" borderId="0" xfId="52" applyNumberFormat="1" applyFont="1" applyAlignment="1" applyProtection="1">
      <alignment horizontal="left" vertical="center" wrapText="1"/>
      <protection locked="0"/>
    </xf>
    <xf numFmtId="0" fontId="11" fillId="0" borderId="0" xfId="52" applyFont="1" applyProtection="1">
      <alignment/>
      <protection locked="0"/>
    </xf>
    <xf numFmtId="49" fontId="11" fillId="0" borderId="0" xfId="56" applyNumberFormat="1" applyFont="1" applyProtection="1">
      <alignment/>
      <protection locked="0"/>
    </xf>
    <xf numFmtId="0" fontId="10" fillId="0" borderId="12" xfId="52" applyFont="1" applyBorder="1" applyAlignment="1" applyProtection="1">
      <alignment horizontal="centerContinuous" vertical="center" wrapText="1"/>
      <protection/>
    </xf>
    <xf numFmtId="49" fontId="10" fillId="0" borderId="13" xfId="52" applyNumberFormat="1" applyFont="1" applyBorder="1" applyAlignment="1" applyProtection="1">
      <alignment horizontal="center" vertical="center" wrapText="1"/>
      <protection/>
    </xf>
    <xf numFmtId="1" fontId="10" fillId="0" borderId="16" xfId="52" applyNumberFormat="1" applyFont="1" applyBorder="1" applyAlignment="1" applyProtection="1">
      <alignment horizontal="centerContinuous" vertical="center" wrapText="1"/>
      <protection/>
    </xf>
    <xf numFmtId="49" fontId="10" fillId="0" borderId="11" xfId="52" applyNumberFormat="1" applyFont="1" applyBorder="1" applyAlignment="1" applyProtection="1">
      <alignment horizontal="center" vertical="center" wrapText="1"/>
      <protection/>
    </xf>
    <xf numFmtId="0" fontId="10" fillId="0" borderId="10" xfId="52" applyFont="1" applyBorder="1" applyAlignment="1" applyProtection="1">
      <alignment horizontal="left" vertical="center" wrapText="1"/>
      <protection/>
    </xf>
    <xf numFmtId="49" fontId="12" fillId="0" borderId="10" xfId="52" applyNumberFormat="1" applyFont="1" applyBorder="1" applyAlignment="1" applyProtection="1">
      <alignment horizontal="center" vertical="center" wrapText="1"/>
      <protection/>
    </xf>
    <xf numFmtId="49" fontId="10" fillId="0" borderId="10" xfId="52" applyNumberFormat="1" applyFont="1" applyBorder="1" applyAlignment="1" applyProtection="1">
      <alignment horizontal="center" vertical="center" wrapText="1"/>
      <protection/>
    </xf>
    <xf numFmtId="0" fontId="11" fillId="0" borderId="10" xfId="52" applyFont="1" applyBorder="1" applyAlignment="1" applyProtection="1">
      <alignment horizontal="left" vertical="center" wrapText="1"/>
      <protection/>
    </xf>
    <xf numFmtId="49" fontId="11" fillId="0" borderId="10" xfId="52" applyNumberFormat="1" applyFont="1" applyBorder="1" applyAlignment="1" applyProtection="1">
      <alignment horizontal="center" vertical="center" wrapText="1"/>
      <protection/>
    </xf>
    <xf numFmtId="0" fontId="12" fillId="0" borderId="10" xfId="52" applyFont="1" applyBorder="1" applyAlignment="1" applyProtection="1">
      <alignment horizontal="right" vertical="center" wrapText="1"/>
      <protection/>
    </xf>
    <xf numFmtId="49" fontId="10" fillId="0" borderId="10" xfId="52" applyNumberFormat="1" applyFont="1" applyBorder="1" applyAlignment="1" applyProtection="1">
      <alignment horizontal="left" vertical="center" wrapText="1"/>
      <protection/>
    </xf>
    <xf numFmtId="0" fontId="10" fillId="0" borderId="0" xfId="52" applyFont="1" applyBorder="1" applyAlignment="1" applyProtection="1">
      <alignment horizontal="left" vertical="center" wrapText="1"/>
      <protection/>
    </xf>
    <xf numFmtId="49" fontId="10" fillId="0" borderId="0" xfId="52" applyNumberFormat="1" applyFont="1" applyBorder="1" applyAlignment="1" applyProtection="1">
      <alignment horizontal="left" vertical="center" wrapText="1"/>
      <protection/>
    </xf>
    <xf numFmtId="0" fontId="11" fillId="0" borderId="0" xfId="52" applyFont="1" applyBorder="1" applyAlignment="1" applyProtection="1">
      <alignment horizontal="right" vertical="center" wrapText="1"/>
      <protection/>
    </xf>
    <xf numFmtId="0" fontId="11" fillId="0" borderId="0" xfId="52" applyFont="1" applyBorder="1" applyAlignment="1" applyProtection="1">
      <alignment horizontal="left" vertical="center" wrapText="1"/>
      <protection/>
    </xf>
    <xf numFmtId="0" fontId="10" fillId="0" borderId="16" xfId="52" applyFont="1" applyBorder="1" applyAlignment="1" applyProtection="1">
      <alignment horizontal="centerContinuous" vertical="center" wrapText="1"/>
      <protection/>
    </xf>
    <xf numFmtId="0" fontId="11" fillId="0" borderId="10" xfId="52" applyFont="1" applyBorder="1" applyAlignment="1" applyProtection="1">
      <alignment horizontal="right"/>
      <protection/>
    </xf>
    <xf numFmtId="0" fontId="11" fillId="0" borderId="10" xfId="52" applyFont="1" applyBorder="1" applyAlignment="1" applyProtection="1">
      <alignment vertical="center" wrapText="1"/>
      <protection/>
    </xf>
    <xf numFmtId="49" fontId="16" fillId="0" borderId="10" xfId="52" applyNumberFormat="1" applyFont="1" applyBorder="1" applyAlignment="1" applyProtection="1">
      <alignment horizontal="center" vertical="center" wrapText="1"/>
      <protection/>
    </xf>
    <xf numFmtId="0" fontId="11" fillId="0" borderId="10" xfId="52" applyFont="1" applyBorder="1" applyAlignment="1" applyProtection="1" quotePrefix="1">
      <alignment horizontal="left" vertical="center" wrapText="1"/>
      <protection/>
    </xf>
    <xf numFmtId="49" fontId="11" fillId="0" borderId="0" xfId="52" applyNumberFormat="1" applyFont="1" applyBorder="1" applyAlignment="1" applyProtection="1">
      <alignment horizontal="center" vertical="center" wrapText="1"/>
      <protection/>
    </xf>
    <xf numFmtId="49" fontId="10" fillId="0" borderId="0" xfId="52" applyNumberFormat="1" applyFont="1" applyBorder="1" applyAlignment="1" applyProtection="1">
      <alignment horizontal="center" vertical="center" wrapText="1"/>
      <protection/>
    </xf>
    <xf numFmtId="0" fontId="10" fillId="0" borderId="0" xfId="52" applyFont="1" applyBorder="1" applyAlignment="1" applyProtection="1">
      <alignment horizontal="center"/>
      <protection/>
    </xf>
    <xf numFmtId="0" fontId="12" fillId="0" borderId="10" xfId="52" applyFont="1" applyBorder="1" applyAlignment="1" applyProtection="1">
      <alignment horizontal="left" vertical="center" wrapText="1"/>
      <protection/>
    </xf>
    <xf numFmtId="0" fontId="12" fillId="0" borderId="0" xfId="52" applyFont="1" applyBorder="1" applyAlignment="1" applyProtection="1">
      <alignment horizontal="left" vertical="center" wrapText="1"/>
      <protection/>
    </xf>
    <xf numFmtId="49" fontId="12" fillId="0" borderId="0" xfId="52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Alignment="1" applyProtection="1">
      <alignment vertical="justify" wrapText="1"/>
      <protection locked="0"/>
    </xf>
    <xf numFmtId="0" fontId="11" fillId="0" borderId="0" xfId="53" applyFont="1" applyAlignment="1" applyProtection="1">
      <alignment vertical="center" wrapText="1"/>
      <protection locked="0"/>
    </xf>
    <xf numFmtId="49" fontId="11" fillId="0" borderId="0" xfId="53" applyNumberFormat="1" applyFont="1" applyAlignment="1" applyProtection="1">
      <alignment vertical="center" wrapText="1"/>
      <protection locked="0"/>
    </xf>
    <xf numFmtId="0" fontId="10" fillId="0" borderId="0" xfId="53" applyFont="1" applyAlignment="1" applyProtection="1">
      <alignment vertical="center" wrapText="1"/>
      <protection locked="0"/>
    </xf>
    <xf numFmtId="0" fontId="10" fillId="0" borderId="0" xfId="53" applyFont="1" applyAlignment="1" applyProtection="1">
      <alignment horizontal="centerContinuous" vertical="center" wrapText="1"/>
      <protection locked="0"/>
    </xf>
    <xf numFmtId="0" fontId="10" fillId="0" borderId="0" xfId="53" applyFont="1" applyAlignment="1" applyProtection="1">
      <alignment horizontal="center" vertical="center" wrapText="1"/>
      <protection locked="0"/>
    </xf>
    <xf numFmtId="0" fontId="10" fillId="0" borderId="0" xfId="53" applyFont="1" applyProtection="1">
      <alignment/>
      <protection locked="0"/>
    </xf>
    <xf numFmtId="1" fontId="11" fillId="0" borderId="0" xfId="53" applyNumberFormat="1" applyFont="1" applyAlignment="1" applyProtection="1">
      <alignment horizontal="centerContinuous" vertical="center" wrapText="1"/>
      <protection/>
    </xf>
    <xf numFmtId="1" fontId="11" fillId="0" borderId="0" xfId="53" applyNumberFormat="1" applyFont="1" applyAlignment="1" applyProtection="1">
      <alignment vertical="center" wrapText="1"/>
      <protection locked="0"/>
    </xf>
    <xf numFmtId="0" fontId="10" fillId="0" borderId="0" xfId="59" applyFont="1" applyBorder="1" applyAlignment="1" applyProtection="1">
      <alignment wrapText="1"/>
      <protection locked="0"/>
    </xf>
    <xf numFmtId="1" fontId="11" fillId="0" borderId="0" xfId="59" applyNumberFormat="1" applyFont="1" applyBorder="1" applyProtection="1">
      <alignment/>
      <protection locked="0"/>
    </xf>
    <xf numFmtId="0" fontId="10" fillId="0" borderId="0" xfId="5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 applyProtection="1">
      <alignment horizontal="left" vertical="top" wrapText="1"/>
      <protection locked="0"/>
    </xf>
    <xf numFmtId="1" fontId="5" fillId="0" borderId="10" xfId="54" applyNumberFormat="1" applyFont="1" applyBorder="1" applyAlignment="1">
      <alignment horizontal="right" vertical="center" wrapText="1"/>
      <protection/>
    </xf>
    <xf numFmtId="1" fontId="10" fillId="7" borderId="10" xfId="59" applyNumberFormat="1" applyFont="1" applyFill="1" applyBorder="1" applyAlignment="1" applyProtection="1">
      <alignment vertical="center"/>
      <protection locked="0"/>
    </xf>
    <xf numFmtId="0" fontId="9" fillId="0" borderId="0" xfId="57" applyFont="1" applyBorder="1" applyAlignment="1" applyProtection="1">
      <alignment vertical="top"/>
      <protection locked="0"/>
    </xf>
    <xf numFmtId="49" fontId="7" fillId="0" borderId="0" xfId="57" applyNumberFormat="1" applyFont="1" applyBorder="1" applyAlignment="1" applyProtection="1">
      <alignment vertical="top" wrapText="1"/>
      <protection locked="0"/>
    </xf>
    <xf numFmtId="1" fontId="9" fillId="0" borderId="0" xfId="57" applyNumberFormat="1" applyFont="1" applyBorder="1" applyAlignment="1" applyProtection="1">
      <alignment vertical="top" wrapText="1"/>
      <protection locked="0"/>
    </xf>
    <xf numFmtId="1" fontId="11" fillId="0" borderId="10" xfId="5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7" applyFont="1" applyFill="1" applyAlignment="1" applyProtection="1">
      <alignment horizontal="right" vertical="top" wrapText="1"/>
      <protection locked="0"/>
    </xf>
    <xf numFmtId="1" fontId="10" fillId="0" borderId="10" xfId="55" applyNumberFormat="1" applyFont="1" applyBorder="1" applyAlignment="1" applyProtection="1">
      <alignment vertical="center" wrapText="1"/>
      <protection/>
    </xf>
    <xf numFmtId="1" fontId="9" fillId="17" borderId="12" xfId="57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56" applyNumberFormat="1" applyFont="1" applyFill="1" applyBorder="1" applyAlignment="1" applyProtection="1">
      <alignment horizontal="center"/>
      <protection locked="0"/>
    </xf>
    <xf numFmtId="1" fontId="5" fillId="17" borderId="10" xfId="54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54" applyNumberFormat="1" applyFont="1" applyBorder="1" applyAlignment="1" applyProtection="1">
      <alignment horizontal="right" vertical="center" wrapText="1"/>
      <protection/>
    </xf>
    <xf numFmtId="1" fontId="5" fillId="0" borderId="10" xfId="54" applyNumberFormat="1" applyFont="1" applyFill="1" applyBorder="1" applyAlignment="1" applyProtection="1">
      <alignment horizontal="right" vertical="center" wrapText="1"/>
      <protection/>
    </xf>
    <xf numFmtId="0" fontId="17" fillId="19" borderId="10" xfId="57" applyFont="1" applyFill="1" applyBorder="1" applyAlignment="1" applyProtection="1">
      <alignment horizontal="left" vertical="top" wrapText="1"/>
      <protection/>
    </xf>
    <xf numFmtId="1" fontId="17" fillId="19" borderId="10" xfId="57" applyNumberFormat="1" applyFont="1" applyFill="1" applyBorder="1" applyAlignment="1" applyProtection="1">
      <alignment vertical="top" wrapText="1"/>
      <protection/>
    </xf>
    <xf numFmtId="0" fontId="17" fillId="19" borderId="37" xfId="57" applyFont="1" applyFill="1" applyBorder="1" applyAlignment="1" applyProtection="1">
      <alignment horizontal="left" vertical="top" wrapText="1"/>
      <protection/>
    </xf>
    <xf numFmtId="0" fontId="17" fillId="19" borderId="29" xfId="57" applyFont="1" applyFill="1" applyBorder="1" applyAlignment="1" applyProtection="1">
      <alignment vertical="top" wrapText="1"/>
      <protection/>
    </xf>
    <xf numFmtId="0" fontId="17" fillId="19" borderId="38" xfId="57" applyFont="1" applyFill="1" applyBorder="1" applyAlignment="1" applyProtection="1">
      <alignment vertical="top" wrapText="1"/>
      <protection/>
    </xf>
    <xf numFmtId="49" fontId="17" fillId="19" borderId="36" xfId="57" applyNumberFormat="1" applyFont="1" applyFill="1" applyBorder="1" applyAlignment="1" applyProtection="1">
      <alignment vertical="center" wrapText="1"/>
      <protection/>
    </xf>
    <xf numFmtId="0" fontId="17" fillId="19" borderId="10" xfId="57" applyFont="1" applyFill="1" applyBorder="1" applyAlignment="1" applyProtection="1">
      <alignment vertical="top" wrapText="1"/>
      <protection/>
    </xf>
    <xf numFmtId="0" fontId="4" fillId="0" borderId="0" xfId="54" applyNumberFormat="1" applyFont="1" applyAlignment="1" applyProtection="1">
      <alignment horizontal="center" vertical="center" wrapText="1"/>
      <protection locked="0"/>
    </xf>
    <xf numFmtId="0" fontId="4" fillId="0" borderId="0" xfId="54" applyFont="1" applyProtection="1">
      <alignment/>
      <protection locked="0"/>
    </xf>
    <xf numFmtId="49" fontId="4" fillId="0" borderId="0" xfId="54" applyNumberFormat="1" applyFont="1" applyProtection="1">
      <alignment/>
      <protection locked="0"/>
    </xf>
    <xf numFmtId="0" fontId="10" fillId="0" borderId="0" xfId="60" applyFont="1" applyBorder="1" applyAlignment="1" applyProtection="1">
      <alignment horizontal="left" wrapText="1"/>
      <protection locked="0"/>
    </xf>
    <xf numFmtId="0" fontId="11" fillId="0" borderId="10" xfId="55" applyFont="1" applyBorder="1" applyAlignment="1" applyProtection="1">
      <alignment/>
      <protection/>
    </xf>
    <xf numFmtId="49" fontId="11" fillId="0" borderId="10" xfId="55" applyNumberFormat="1" applyFont="1" applyBorder="1" applyAlignment="1" applyProtection="1">
      <alignment horizontal="center" vertical="center"/>
      <protection/>
    </xf>
    <xf numFmtId="1" fontId="11" fillId="17" borderId="10" xfId="55" applyNumberFormat="1" applyFont="1" applyFill="1" applyBorder="1" applyAlignment="1" applyProtection="1">
      <alignment vertical="center"/>
      <protection locked="0"/>
    </xf>
    <xf numFmtId="1" fontId="11" fillId="17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left" vertical="center" wrapText="1"/>
      <protection locked="0"/>
    </xf>
    <xf numFmtId="3" fontId="10" fillId="0" borderId="16" xfId="59" applyNumberFormat="1" applyFont="1" applyFill="1" applyBorder="1" applyAlignment="1" applyProtection="1">
      <alignment vertical="center"/>
      <protection/>
    </xf>
    <xf numFmtId="0" fontId="9" fillId="0" borderId="10" xfId="57" applyFont="1" applyBorder="1" applyAlignment="1" applyProtection="1">
      <alignment vertical="top"/>
      <protection locked="0"/>
    </xf>
    <xf numFmtId="0" fontId="7" fillId="0" borderId="10" xfId="57" applyFont="1" applyBorder="1" applyAlignment="1" applyProtection="1">
      <alignment horizontal="left" vertical="top"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1" fillId="0" borderId="0" xfId="59" applyFont="1" applyBorder="1" applyAlignment="1" applyProtection="1">
      <alignment horizontal="centerContinuous"/>
      <protection/>
    </xf>
    <xf numFmtId="0" fontId="11" fillId="0" borderId="35" xfId="59" applyFont="1" applyBorder="1" applyAlignment="1" applyProtection="1">
      <alignment horizontal="centerContinuous"/>
      <protection/>
    </xf>
    <xf numFmtId="0" fontId="11" fillId="0" borderId="0" xfId="59" applyFont="1" applyAlignment="1" applyProtection="1">
      <alignment horizontal="centerContinuous" wrapText="1"/>
      <protection/>
    </xf>
    <xf numFmtId="0" fontId="10" fillId="0" borderId="0" xfId="57" applyFont="1" applyBorder="1" applyAlignment="1" applyProtection="1">
      <alignment vertical="top" wrapText="1"/>
      <protection/>
    </xf>
    <xf numFmtId="0" fontId="10" fillId="0" borderId="0" xfId="58" applyFont="1" applyBorder="1" applyAlignment="1" applyProtection="1">
      <alignment horizontal="centerContinuous" vertical="center" wrapText="1"/>
      <protection/>
    </xf>
    <xf numFmtId="0" fontId="10" fillId="0" borderId="0" xfId="58" applyFont="1" applyFill="1" applyBorder="1" applyAlignment="1" applyProtection="1">
      <alignment horizontal="centerContinuous" vertical="center" wrapText="1"/>
      <protection/>
    </xf>
    <xf numFmtId="0" fontId="10" fillId="0" borderId="0" xfId="57" applyFont="1" applyBorder="1" applyAlignment="1" applyProtection="1">
      <alignment horizontal="left" vertical="top"/>
      <protection/>
    </xf>
    <xf numFmtId="0" fontId="10" fillId="0" borderId="0" xfId="57" applyFont="1" applyBorder="1" applyAlignment="1" applyProtection="1">
      <alignment vertical="top"/>
      <protection/>
    </xf>
    <xf numFmtId="0" fontId="10" fillId="0" borderId="0" xfId="57" applyFont="1" applyFill="1" applyBorder="1" applyAlignment="1" applyProtection="1">
      <alignment vertical="top" wrapText="1"/>
      <protection/>
    </xf>
    <xf numFmtId="0" fontId="10" fillId="0" borderId="0" xfId="58" applyFont="1" applyFill="1" applyBorder="1" applyAlignment="1" applyProtection="1">
      <alignment horizontal="right" vertical="center" wrapText="1"/>
      <protection/>
    </xf>
    <xf numFmtId="0" fontId="10" fillId="0" borderId="0" xfId="60" applyFont="1" applyAlignment="1" applyProtection="1">
      <alignment horizontal="centerContinuous" wrapText="1"/>
      <protection/>
    </xf>
    <xf numFmtId="49" fontId="10" fillId="0" borderId="0" xfId="60" applyNumberFormat="1" applyFont="1" applyAlignment="1" applyProtection="1">
      <alignment horizontal="center" wrapText="1"/>
      <protection/>
    </xf>
    <xf numFmtId="0" fontId="10" fillId="0" borderId="0" xfId="60" applyFont="1" applyAlignment="1" applyProtection="1">
      <alignment horizontal="centerContinuous"/>
      <protection/>
    </xf>
    <xf numFmtId="0" fontId="11" fillId="0" borderId="0" xfId="60" applyFont="1" applyProtection="1">
      <alignment/>
      <protection/>
    </xf>
    <xf numFmtId="0" fontId="9" fillId="0" borderId="0" xfId="60" applyFont="1" applyAlignment="1" applyProtection="1">
      <alignment horizontal="left"/>
      <protection/>
    </xf>
    <xf numFmtId="0" fontId="10" fillId="0" borderId="0" xfId="60" applyFont="1" applyBorder="1" applyAlignment="1" applyProtection="1">
      <alignment horizontal="left" vertical="top" wrapText="1"/>
      <protection/>
    </xf>
    <xf numFmtId="0" fontId="10" fillId="0" borderId="0" xfId="60" applyFont="1" applyProtection="1">
      <alignment/>
      <protection/>
    </xf>
    <xf numFmtId="0" fontId="10" fillId="0" borderId="0" xfId="58" applyFont="1" applyAlignment="1" applyProtection="1">
      <alignment horizontal="right" wrapText="1"/>
      <protection/>
    </xf>
    <xf numFmtId="0" fontId="10" fillId="0" borderId="0" xfId="55" applyFont="1" applyAlignment="1" applyProtection="1">
      <alignment horizontal="left"/>
      <protection/>
    </xf>
    <xf numFmtId="0" fontId="10" fillId="0" borderId="0" xfId="55" applyFont="1" applyAlignment="1" applyProtection="1">
      <alignment horizontal="center"/>
      <protection/>
    </xf>
    <xf numFmtId="0" fontId="5" fillId="0" borderId="0" xfId="55" applyFont="1" applyAlignment="1" applyProtection="1">
      <alignment horizontal="left"/>
      <protection/>
    </xf>
    <xf numFmtId="0" fontId="11" fillId="0" borderId="0" xfId="55" applyFont="1" applyBorder="1" applyAlignment="1" applyProtection="1">
      <alignment vertical="justify" wrapText="1"/>
      <protection/>
    </xf>
    <xf numFmtId="0" fontId="11" fillId="0" borderId="0" xfId="55" applyFont="1" applyBorder="1" applyAlignment="1" applyProtection="1">
      <alignment horizontal="center" vertical="justify" wrapText="1"/>
      <protection/>
    </xf>
    <xf numFmtId="0" fontId="11" fillId="0" borderId="0" xfId="55" applyFont="1" applyProtection="1">
      <alignment/>
      <protection/>
    </xf>
    <xf numFmtId="0" fontId="10" fillId="0" borderId="0" xfId="55" applyFont="1" applyBorder="1" applyAlignment="1" applyProtection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/>
    </xf>
    <xf numFmtId="0" fontId="10" fillId="0" borderId="0" xfId="52" applyFont="1" applyAlignment="1" applyProtection="1">
      <alignment horizontal="center" vertical="center"/>
      <protection/>
    </xf>
    <xf numFmtId="49" fontId="10" fillId="0" borderId="0" xfId="52" applyNumberFormat="1" applyFont="1" applyAlignment="1" applyProtection="1">
      <alignment horizontal="center" vertical="center"/>
      <protection/>
    </xf>
    <xf numFmtId="1" fontId="10" fillId="0" borderId="0" xfId="52" applyNumberFormat="1" applyFont="1" applyAlignment="1" applyProtection="1">
      <alignment horizontal="center" vertical="center"/>
      <protection/>
    </xf>
    <xf numFmtId="0" fontId="10" fillId="0" borderId="0" xfId="55" applyFont="1" applyAlignment="1" applyProtection="1">
      <alignment horizontal="left" vertical="justify"/>
      <protection/>
    </xf>
    <xf numFmtId="1" fontId="10" fillId="0" borderId="0" xfId="55" applyNumberFormat="1" applyFont="1" applyBorder="1" applyAlignment="1" applyProtection="1">
      <alignment vertical="justify" wrapText="1"/>
      <protection/>
    </xf>
    <xf numFmtId="0" fontId="10" fillId="0" borderId="0" xfId="52" applyFont="1" applyAlignment="1" applyProtection="1">
      <alignment horizontal="left" vertical="center" wrapText="1"/>
      <protection/>
    </xf>
    <xf numFmtId="49" fontId="10" fillId="0" borderId="0" xfId="52" applyNumberFormat="1" applyFont="1" applyAlignment="1" applyProtection="1">
      <alignment horizontal="left" vertical="center" wrapText="1"/>
      <protection/>
    </xf>
    <xf numFmtId="1" fontId="11" fillId="0" borderId="0" xfId="52" applyNumberFormat="1" applyFont="1" applyAlignment="1" applyProtection="1">
      <alignment horizontal="left" vertical="center" wrapText="1"/>
      <protection/>
    </xf>
    <xf numFmtId="0" fontId="10" fillId="0" borderId="0" xfId="52" applyFont="1" applyProtection="1">
      <alignment/>
      <protection/>
    </xf>
    <xf numFmtId="0" fontId="10" fillId="0" borderId="0" xfId="55" applyFont="1" applyAlignment="1" applyProtection="1">
      <alignment vertical="justify"/>
      <protection/>
    </xf>
    <xf numFmtId="0" fontId="9" fillId="0" borderId="0" xfId="55" applyFont="1" applyAlignment="1" applyProtection="1">
      <alignment horizontal="left"/>
      <protection/>
    </xf>
    <xf numFmtId="0" fontId="10" fillId="0" borderId="0" xfId="55" applyFont="1" applyBorder="1" applyAlignment="1" applyProtection="1">
      <alignment vertical="justify"/>
      <protection/>
    </xf>
    <xf numFmtId="49" fontId="10" fillId="0" borderId="0" xfId="5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7" applyNumberFormat="1" applyFont="1" applyBorder="1" applyAlignment="1" applyProtection="1">
      <alignment horizontal="left" vertical="top" wrapText="1"/>
      <protection locked="0"/>
    </xf>
    <xf numFmtId="192" fontId="10" fillId="0" borderId="0" xfId="57" applyNumberFormat="1" applyFont="1" applyBorder="1" applyAlignment="1" applyProtection="1">
      <alignment horizontal="left" vertical="top"/>
      <protection/>
    </xf>
    <xf numFmtId="0" fontId="5" fillId="0" borderId="0" xfId="54" applyFont="1" applyAlignment="1">
      <alignment horizontal="left" vertical="center" wrapText="1"/>
      <protection/>
    </xf>
    <xf numFmtId="49" fontId="5" fillId="0" borderId="0" xfId="54" applyNumberFormat="1" applyFont="1" applyAlignment="1">
      <alignment horizontal="left" vertical="center" wrapText="1"/>
      <protection/>
    </xf>
    <xf numFmtId="0" fontId="5" fillId="0" borderId="0" xfId="56" applyFont="1">
      <alignment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Font="1" applyAlignment="1" applyProtection="1">
      <alignment horizontal="center"/>
      <protection locked="0"/>
    </xf>
    <xf numFmtId="0" fontId="5" fillId="0" borderId="0" xfId="55" applyFont="1" applyAlignment="1">
      <alignment horizontal="center"/>
      <protection/>
    </xf>
    <xf numFmtId="0" fontId="5" fillId="0" borderId="0" xfId="56" applyFont="1" applyAlignment="1">
      <alignment/>
      <protection/>
    </xf>
    <xf numFmtId="0" fontId="4" fillId="0" borderId="0" xfId="56" applyFont="1" applyBorder="1">
      <alignment/>
      <protection/>
    </xf>
    <xf numFmtId="0" fontId="4" fillId="0" borderId="0" xfId="56" applyFont="1">
      <alignment/>
      <protection/>
    </xf>
    <xf numFmtId="0" fontId="5" fillId="0" borderId="0" xfId="56" applyFont="1" applyProtection="1">
      <alignment/>
      <protection/>
    </xf>
    <xf numFmtId="0" fontId="5" fillId="0" borderId="0" xfId="54" applyFont="1">
      <alignment/>
      <protection/>
    </xf>
    <xf numFmtId="49" fontId="5" fillId="0" borderId="0" xfId="54" applyNumberFormat="1" applyFont="1">
      <alignment/>
      <protection/>
    </xf>
    <xf numFmtId="49" fontId="5" fillId="0" borderId="0" xfId="56" applyNumberFormat="1" applyFont="1">
      <alignment/>
      <protection/>
    </xf>
    <xf numFmtId="0" fontId="10" fillId="0" borderId="0" xfId="56" applyFont="1" applyBorder="1" applyProtection="1">
      <alignment/>
      <protection/>
    </xf>
    <xf numFmtId="0" fontId="11" fillId="0" borderId="0" xfId="56" applyFont="1" applyBorder="1" applyProtection="1">
      <alignment/>
      <protection/>
    </xf>
    <xf numFmtId="1" fontId="11" fillId="0" borderId="0" xfId="56" applyNumberFormat="1" applyFont="1" applyBorder="1" applyProtection="1">
      <alignment/>
      <protection/>
    </xf>
    <xf numFmtId="1" fontId="11" fillId="0" borderId="0" xfId="56" applyNumberFormat="1" applyFont="1" applyProtection="1">
      <alignment/>
      <protection locked="0"/>
    </xf>
    <xf numFmtId="49" fontId="11" fillId="0" borderId="0" xfId="56" applyNumberFormat="1" applyFont="1" applyProtection="1">
      <alignment/>
      <protection/>
    </xf>
    <xf numFmtId="1" fontId="11" fillId="0" borderId="0" xfId="56" applyNumberFormat="1" applyFont="1" applyProtection="1">
      <alignment/>
      <protection/>
    </xf>
    <xf numFmtId="0" fontId="9" fillId="0" borderId="0" xfId="57" applyFont="1" applyAlignment="1" applyProtection="1">
      <alignment vertical="top"/>
      <protection/>
    </xf>
    <xf numFmtId="0" fontId="9" fillId="0" borderId="0" xfId="57" applyFont="1" applyAlignment="1" applyProtection="1">
      <alignment vertical="top" wrapText="1"/>
      <protection/>
    </xf>
    <xf numFmtId="0" fontId="10" fillId="0" borderId="0" xfId="56" applyFont="1" applyAlignment="1">
      <alignment horizontal="center"/>
      <protection/>
    </xf>
    <xf numFmtId="0" fontId="11" fillId="0" borderId="0" xfId="56" applyFont="1" applyAlignment="1" applyProtection="1">
      <alignment/>
      <protection/>
    </xf>
    <xf numFmtId="0" fontId="11" fillId="0" borderId="0" xfId="56" applyFont="1" applyAlignment="1">
      <alignment/>
      <protection/>
    </xf>
    <xf numFmtId="0" fontId="11" fillId="0" borderId="0" xfId="56" applyFont="1" applyAlignment="1" applyProtection="1">
      <alignment/>
      <protection locked="0"/>
    </xf>
    <xf numFmtId="0" fontId="10" fillId="0" borderId="0" xfId="60" applyFont="1">
      <alignment/>
      <protection/>
    </xf>
    <xf numFmtId="0" fontId="10" fillId="0" borderId="0" xfId="60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0" applyFont="1" applyAlignment="1" applyProtection="1">
      <alignment wrapText="1"/>
      <protection locked="0"/>
    </xf>
    <xf numFmtId="49" fontId="11" fillId="0" borderId="0" xfId="60" applyNumberFormat="1" applyFont="1" applyAlignment="1" applyProtection="1">
      <alignment horizontal="center" wrapText="1"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>
      <alignment wrapText="1"/>
      <protection/>
    </xf>
    <xf numFmtId="49" fontId="11" fillId="0" borderId="0" xfId="60" applyNumberFormat="1" applyFont="1" applyAlignment="1">
      <alignment horizontal="center" wrapText="1"/>
      <protection/>
    </xf>
    <xf numFmtId="0" fontId="9" fillId="0" borderId="0" xfId="57" applyFont="1" applyFill="1" applyAlignment="1" applyProtection="1">
      <alignment vertical="top"/>
      <protection/>
    </xf>
    <xf numFmtId="0" fontId="9" fillId="0" borderId="0" xfId="57" applyFont="1" applyFill="1" applyAlignment="1" applyProtection="1">
      <alignment horizontal="right" vertical="top" wrapText="1"/>
      <protection/>
    </xf>
    <xf numFmtId="0" fontId="11" fillId="0" borderId="0" xfId="58" applyFont="1" applyFill="1" applyAlignment="1" applyProtection="1">
      <alignment wrapText="1"/>
      <protection/>
    </xf>
    <xf numFmtId="0" fontId="11" fillId="0" borderId="0" xfId="59" applyFont="1" applyProtection="1">
      <alignment/>
      <protection/>
    </xf>
    <xf numFmtId="0" fontId="11" fillId="0" borderId="0" xfId="59" applyFont="1">
      <alignment/>
      <protection/>
    </xf>
    <xf numFmtId="0" fontId="5" fillId="0" borderId="0" xfId="59" applyFont="1" applyAlignment="1" applyProtection="1">
      <alignment horizontal="left" wrapText="1"/>
      <protection/>
    </xf>
    <xf numFmtId="0" fontId="10" fillId="0" borderId="0" xfId="59" applyFont="1" applyAlignment="1" applyProtection="1">
      <alignment horizontal="right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1" fontId="11" fillId="17" borderId="10" xfId="59" applyNumberFormat="1" applyFont="1" applyFill="1" applyBorder="1" applyProtection="1">
      <alignment/>
      <protection locked="0"/>
    </xf>
    <xf numFmtId="49" fontId="12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Border="1" applyAlignment="1" applyProtection="1">
      <alignment horizontal="center" wrapText="1"/>
      <protection/>
    </xf>
    <xf numFmtId="1" fontId="11" fillId="0" borderId="1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wrapText="1"/>
      <protection/>
    </xf>
    <xf numFmtId="1" fontId="11" fillId="18" borderId="10" xfId="59" applyNumberFormat="1" applyFont="1" applyFill="1" applyBorder="1" applyProtection="1">
      <alignment/>
      <protection locked="0"/>
    </xf>
    <xf numFmtId="0" fontId="12" fillId="0" borderId="10" xfId="59" applyFont="1" applyBorder="1" applyAlignment="1" applyProtection="1">
      <alignment horizontal="left" vertical="center" wrapText="1"/>
      <protection/>
    </xf>
    <xf numFmtId="0" fontId="11" fillId="0" borderId="10" xfId="59" applyFont="1" applyBorder="1" applyAlignment="1" applyProtection="1">
      <alignment horizontal="centerContinuous" wrapText="1"/>
      <protection/>
    </xf>
    <xf numFmtId="49" fontId="10" fillId="0" borderId="10" xfId="59" applyNumberFormat="1" applyFont="1" applyBorder="1" applyAlignment="1" applyProtection="1">
      <alignment horizontal="centerContinuous" wrapText="1"/>
      <protection/>
    </xf>
    <xf numFmtId="3" fontId="11" fillId="0" borderId="10" xfId="59" applyNumberFormat="1" applyFont="1" applyFill="1" applyBorder="1" applyProtection="1">
      <alignment/>
      <protection/>
    </xf>
    <xf numFmtId="0" fontId="11" fillId="0" borderId="0" xfId="59" applyFont="1" applyBorder="1" applyAlignment="1" applyProtection="1">
      <alignment wrapText="1"/>
      <protection locked="0"/>
    </xf>
    <xf numFmtId="0" fontId="19" fillId="0" borderId="0" xfId="59" applyFont="1" applyBorder="1" applyAlignment="1">
      <alignment vertical="center" wrapText="1"/>
      <protection/>
    </xf>
    <xf numFmtId="0" fontId="19" fillId="0" borderId="0" xfId="59" applyFont="1" applyBorder="1" applyAlignment="1" applyProtection="1">
      <alignment vertical="center" wrapText="1"/>
      <protection locked="0"/>
    </xf>
    <xf numFmtId="1" fontId="11" fillId="0" borderId="0" xfId="59" applyNumberFormat="1" applyFont="1" applyProtection="1">
      <alignment/>
      <protection locked="0"/>
    </xf>
    <xf numFmtId="0" fontId="11" fillId="0" borderId="0" xfId="59" applyFont="1" applyBorder="1" applyAlignment="1">
      <alignment wrapText="1"/>
      <protection/>
    </xf>
    <xf numFmtId="1" fontId="11" fillId="0" borderId="0" xfId="59" applyNumberFormat="1" applyFont="1" applyBorder="1">
      <alignment/>
      <protection/>
    </xf>
    <xf numFmtId="1" fontId="11" fillId="0" borderId="0" xfId="59" applyNumberFormat="1" applyFont="1">
      <alignment/>
      <protection/>
    </xf>
    <xf numFmtId="0" fontId="11" fillId="0" borderId="0" xfId="59" applyFont="1" applyBorder="1">
      <alignment/>
      <protection/>
    </xf>
    <xf numFmtId="0" fontId="11" fillId="0" borderId="0" xfId="59" applyFont="1" applyAlignment="1">
      <alignment wrapText="1"/>
      <protection/>
    </xf>
    <xf numFmtId="0" fontId="9" fillId="0" borderId="0" xfId="57" applyFont="1" applyAlignment="1" applyProtection="1">
      <alignment horizontal="right" vertical="top" wrapText="1"/>
      <protection locked="0"/>
    </xf>
    <xf numFmtId="0" fontId="9" fillId="0" borderId="0" xfId="57" applyFont="1" applyAlignment="1" applyProtection="1">
      <alignment horizontal="right" vertical="top"/>
      <protection locked="0"/>
    </xf>
    <xf numFmtId="49" fontId="20" fillId="0" borderId="10" xfId="59" applyNumberFormat="1" applyFont="1" applyBorder="1" applyAlignment="1" applyProtection="1">
      <alignment horizontal="centerContinuous" wrapText="1"/>
      <protection/>
    </xf>
    <xf numFmtId="1" fontId="11" fillId="7" borderId="10" xfId="55" applyNumberFormat="1" applyFont="1" applyFill="1" applyBorder="1" applyAlignment="1" applyProtection="1">
      <alignment vertical="center" wrapText="1"/>
      <protection locked="0"/>
    </xf>
    <xf numFmtId="0" fontId="21" fillId="0" borderId="0" xfId="56" applyFont="1" applyProtection="1">
      <alignment/>
      <protection/>
    </xf>
    <xf numFmtId="0" fontId="21" fillId="0" borderId="0" xfId="56" applyFont="1">
      <alignment/>
      <protection/>
    </xf>
    <xf numFmtId="10" fontId="5" fillId="17" borderId="10" xfId="71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57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7" applyFont="1" applyBorder="1" applyAlignment="1" applyProtection="1">
      <alignment horizontal="left" vertical="top" wrapText="1"/>
      <protection locked="0"/>
    </xf>
    <xf numFmtId="0" fontId="9" fillId="0" borderId="0" xfId="57" applyFont="1" applyBorder="1" applyAlignment="1" applyProtection="1">
      <alignment horizontal="left" vertical="top" wrapText="1"/>
      <protection locked="0"/>
    </xf>
    <xf numFmtId="0" fontId="7" fillId="0" borderId="0" xfId="5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59" applyNumberFormat="1" applyFont="1" applyBorder="1" applyAlignment="1" applyProtection="1">
      <alignment horizontal="left"/>
      <protection locked="0"/>
    </xf>
    <xf numFmtId="0" fontId="10" fillId="0" borderId="0" xfId="57" applyFont="1" applyBorder="1" applyAlignment="1" applyProtection="1">
      <alignment horizontal="left" vertical="top" wrapText="1"/>
      <protection/>
    </xf>
    <xf numFmtId="191" fontId="11" fillId="0" borderId="32" xfId="57" applyNumberFormat="1" applyFont="1" applyBorder="1" applyAlignment="1" applyProtection="1">
      <alignment horizontal="left" vertical="top" wrapText="1"/>
      <protection/>
    </xf>
    <xf numFmtId="0" fontId="5" fillId="0" borderId="0" xfId="59" applyFont="1" applyAlignment="1" applyProtection="1">
      <alignment horizontal="left" wrapText="1"/>
      <protection/>
    </xf>
    <xf numFmtId="0" fontId="10" fillId="0" borderId="0" xfId="59" applyFont="1" applyBorder="1" applyAlignment="1" applyProtection="1">
      <alignment horizontal="left" wrapText="1"/>
      <protection/>
    </xf>
    <xf numFmtId="0" fontId="11" fillId="0" borderId="0" xfId="58" applyFont="1" applyFill="1" applyAlignment="1" applyProtection="1">
      <alignment horizontal="center" wrapText="1"/>
      <protection locked="0"/>
    </xf>
    <xf numFmtId="0" fontId="10" fillId="0" borderId="0" xfId="60" applyFont="1" applyAlignment="1">
      <alignment horizontal="center" wrapText="1"/>
      <protection/>
    </xf>
    <xf numFmtId="0" fontId="10" fillId="0" borderId="0" xfId="60" applyFont="1" applyBorder="1" applyAlignment="1" applyProtection="1">
      <alignment horizontal="left"/>
      <protection locked="0"/>
    </xf>
    <xf numFmtId="0" fontId="10" fillId="0" borderId="0" xfId="57" applyNumberFormat="1" applyFont="1" applyBorder="1" applyAlignment="1" applyProtection="1">
      <alignment horizontal="left" vertical="top" wrapText="1"/>
      <protection/>
    </xf>
    <xf numFmtId="0" fontId="10" fillId="0" borderId="0" xfId="60" applyFont="1" applyBorder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left"/>
      <protection/>
    </xf>
    <xf numFmtId="0" fontId="9" fillId="0" borderId="0" xfId="60" applyFont="1" applyAlignment="1" applyProtection="1">
      <alignment horizontal="right"/>
      <protection/>
    </xf>
    <xf numFmtId="192" fontId="10" fillId="0" borderId="32" xfId="57" applyNumberFormat="1" applyFont="1" applyBorder="1" applyAlignment="1" applyProtection="1">
      <alignment horizontal="left" vertical="top" wrapText="1"/>
      <protection/>
    </xf>
    <xf numFmtId="0" fontId="4" fillId="0" borderId="0" xfId="55" applyFont="1" applyAlignment="1" applyProtection="1">
      <alignment horizontal="left"/>
      <protection/>
    </xf>
    <xf numFmtId="0" fontId="11" fillId="0" borderId="0" xfId="55" applyFont="1" applyAlignment="1" applyProtection="1">
      <alignment horizontal="left"/>
      <protection/>
    </xf>
    <xf numFmtId="0" fontId="10" fillId="0" borderId="0" xfId="55" applyFont="1" applyAlignment="1" applyProtection="1">
      <alignment horizontal="left"/>
      <protection/>
    </xf>
    <xf numFmtId="192" fontId="10" fillId="0" borderId="0" xfId="55" applyNumberFormat="1" applyFont="1" applyBorder="1" applyAlignment="1" applyProtection="1">
      <alignment horizontal="left" vertical="justify" wrapText="1"/>
      <protection/>
    </xf>
    <xf numFmtId="0" fontId="11" fillId="0" borderId="0" xfId="55" applyFont="1" applyBorder="1" applyAlignment="1" applyProtection="1">
      <alignment horizontal="right" vertical="justify" wrapText="1"/>
      <protection/>
    </xf>
    <xf numFmtId="0" fontId="10" fillId="0" borderId="18" xfId="55" applyFont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 wrapText="1"/>
      <protection/>
    </xf>
    <xf numFmtId="0" fontId="10" fillId="0" borderId="23" xfId="55" applyFont="1" applyBorder="1" applyAlignment="1" applyProtection="1">
      <alignment horizontal="center" vertical="center" wrapText="1"/>
      <protection/>
    </xf>
    <xf numFmtId="0" fontId="10" fillId="0" borderId="25" xfId="55" applyFont="1" applyBorder="1" applyAlignment="1" applyProtection="1">
      <alignment horizontal="center" vertical="center" wrapText="1"/>
      <protection/>
    </xf>
    <xf numFmtId="0" fontId="10" fillId="0" borderId="0" xfId="55" applyFont="1" applyAlignment="1" applyProtection="1">
      <alignment horizontal="left"/>
      <protection locked="0"/>
    </xf>
    <xf numFmtId="0" fontId="11" fillId="0" borderId="0" xfId="55" applyFont="1" applyAlignment="1" applyProtection="1">
      <alignment horizontal="left"/>
      <protection locked="0"/>
    </xf>
    <xf numFmtId="0" fontId="10" fillId="0" borderId="13" xfId="55" applyFont="1" applyBorder="1" applyAlignment="1" applyProtection="1">
      <alignment horizontal="center" vertical="center" wrapText="1"/>
      <protection/>
    </xf>
    <xf numFmtId="0" fontId="10" fillId="0" borderId="11" xfId="55" applyFont="1" applyBorder="1" applyAlignment="1" applyProtection="1">
      <alignment horizontal="center" vertical="center" wrapText="1"/>
      <protection/>
    </xf>
    <xf numFmtId="49" fontId="10" fillId="0" borderId="13" xfId="55" applyNumberFormat="1" applyFont="1" applyBorder="1" applyAlignment="1" applyProtection="1">
      <alignment horizontal="center" vertical="center" wrapText="1"/>
      <protection/>
    </xf>
    <xf numFmtId="49" fontId="10" fillId="0" borderId="11" xfId="55" applyNumberFormat="1" applyFont="1" applyBorder="1" applyAlignment="1" applyProtection="1">
      <alignment horizontal="center" vertical="center" wrapText="1"/>
      <protection/>
    </xf>
    <xf numFmtId="0" fontId="11" fillId="0" borderId="0" xfId="55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left" vertical="center" wrapText="1"/>
      <protection locked="0"/>
    </xf>
    <xf numFmtId="0" fontId="10" fillId="0" borderId="0" xfId="52" applyFont="1" applyBorder="1" applyAlignment="1" applyProtection="1">
      <alignment horizontal="left" vertical="center" wrapText="1"/>
      <protection locked="0"/>
    </xf>
    <xf numFmtId="49" fontId="11" fillId="0" borderId="0" xfId="52" applyNumberFormat="1" applyFont="1" applyBorder="1" applyAlignment="1" applyProtection="1">
      <alignment horizontal="left" vertical="center" wrapText="1"/>
      <protection/>
    </xf>
    <xf numFmtId="49" fontId="10" fillId="0" borderId="0" xfId="52" applyNumberFormat="1" applyFont="1" applyAlignment="1" applyProtection="1">
      <alignment horizontal="center" vertical="center" wrapText="1"/>
      <protection/>
    </xf>
    <xf numFmtId="192" fontId="10" fillId="0" borderId="0" xfId="5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5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55" applyNumberFormat="1" applyFont="1" applyAlignment="1" applyProtection="1">
      <alignment horizontal="left" vertical="justify"/>
      <protection/>
    </xf>
    <xf numFmtId="192" fontId="10" fillId="0" borderId="0" xfId="55" applyNumberFormat="1" applyFont="1" applyBorder="1" applyAlignment="1" applyProtection="1">
      <alignment horizontal="left" vertical="justify"/>
      <protection/>
    </xf>
    <xf numFmtId="1" fontId="10" fillId="0" borderId="0" xfId="53" applyNumberFormat="1" applyFont="1" applyAlignment="1" applyProtection="1">
      <alignment horizontal="center" vertical="center" wrapText="1"/>
      <protection locked="0"/>
    </xf>
    <xf numFmtId="49" fontId="10" fillId="0" borderId="0" xfId="53" applyNumberFormat="1" applyFont="1" applyAlignment="1" applyProtection="1">
      <alignment horizontal="center" vertical="center" wrapText="1"/>
      <protection locked="0"/>
    </xf>
    <xf numFmtId="0" fontId="9" fillId="0" borderId="0" xfId="5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55" applyFont="1" applyAlignment="1" applyProtection="1">
      <alignment horizontal="right"/>
      <protection/>
    </xf>
    <xf numFmtId="0" fontId="4" fillId="0" borderId="0" xfId="54" applyNumberFormat="1" applyFont="1" applyAlignment="1" applyProtection="1">
      <alignment horizontal="left" vertical="center" wrapText="1"/>
      <protection locked="0"/>
    </xf>
    <xf numFmtId="192" fontId="4" fillId="0" borderId="0" xfId="55" applyNumberFormat="1" applyFont="1" applyAlignment="1" applyProtection="1">
      <alignment horizontal="left" vertical="justify"/>
      <protection locked="0"/>
    </xf>
    <xf numFmtId="0" fontId="4" fillId="0" borderId="0" xfId="54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_El. 7.3" xfId="52"/>
    <cellStyle name="Normal_El. 7.4" xfId="53"/>
    <cellStyle name="Normal_El. 7.5" xfId="54"/>
    <cellStyle name="Normal_El.7.2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Title" xfId="63"/>
    <cellStyle name="Total" xfId="64"/>
    <cellStyle name="Warning Text" xfId="65"/>
    <cellStyle name="Currency" xfId="66"/>
    <cellStyle name="Currency [0]" xfId="67"/>
    <cellStyle name="Comma" xfId="68"/>
    <cellStyle name="Comma [0]" xfId="69"/>
    <cellStyle name="Followed Hyperlink" xfId="70"/>
    <cellStyle name="Percent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92" sqref="E9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857</v>
      </c>
      <c r="F3" s="217" t="s">
        <v>2</v>
      </c>
      <c r="G3" s="172"/>
      <c r="H3" s="461">
        <v>175443402</v>
      </c>
    </row>
    <row r="4" spans="1:8" ht="15">
      <c r="A4" s="580" t="s">
        <v>3</v>
      </c>
      <c r="B4" s="582"/>
      <c r="C4" s="582"/>
      <c r="D4" s="582"/>
      <c r="E4" s="504" t="s">
        <v>866</v>
      </c>
      <c r="F4" s="576" t="s">
        <v>4</v>
      </c>
      <c r="G4" s="577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58363</v>
      </c>
      <c r="H11" s="152">
        <v>58363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58363</v>
      </c>
      <c r="H12" s="153">
        <v>58363</v>
      </c>
    </row>
    <row r="13" spans="1:8" ht="15">
      <c r="A13" s="235" t="s">
        <v>28</v>
      </c>
      <c r="B13" s="241" t="s">
        <v>29</v>
      </c>
      <c r="C13" s="151">
        <v>25</v>
      </c>
      <c r="D13" s="151">
        <v>17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48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58363</v>
      </c>
      <c r="H17" s="154">
        <f>H11+H14+H15+H16</f>
        <v>58363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73</v>
      </c>
      <c r="D19" s="155">
        <f>SUM(D11:D18)</f>
        <v>17</v>
      </c>
      <c r="E19" s="237" t="s">
        <v>53</v>
      </c>
      <c r="F19" s="242" t="s">
        <v>54</v>
      </c>
      <c r="G19" s="152">
        <v>10072</v>
      </c>
      <c r="H19" s="152">
        <v>10072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10072</v>
      </c>
      <c r="H25" s="154">
        <f>H19+H20+H21</f>
        <v>10072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-3497</v>
      </c>
      <c r="H27" s="154">
        <f>SUM(H28:H30)</f>
        <v>-2656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-3497</v>
      </c>
      <c r="H29" s="316">
        <v>-2656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-371</v>
      </c>
      <c r="H32" s="316">
        <v>-841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-3868</v>
      </c>
      <c r="H33" s="154">
        <f>H27+H31+H32</f>
        <v>-3497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59159</v>
      </c>
      <c r="D34" s="155">
        <f>SUM(D35:D38)</f>
        <v>59406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58072</v>
      </c>
      <c r="D35" s="151">
        <v>59406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64567</v>
      </c>
      <c r="H36" s="154">
        <f>H25+H17+H33</f>
        <v>64938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1087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59159</v>
      </c>
      <c r="D45" s="155">
        <f>D34+D39+D44</f>
        <v>59406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33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33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299</v>
      </c>
      <c r="D54" s="151">
        <v>304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59532</v>
      </c>
      <c r="D55" s="155">
        <f>D19+D20+D21+D27+D32+D45+D51+D53+D54</f>
        <v>59728</v>
      </c>
      <c r="E55" s="237" t="s">
        <v>172</v>
      </c>
      <c r="F55" s="261" t="s">
        <v>173</v>
      </c>
      <c r="G55" s="154">
        <f>G49+G51+G52+G53+G54</f>
        <v>33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4208</v>
      </c>
      <c r="H59" s="152">
        <v>4084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12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3676</v>
      </c>
      <c r="H61" s="154">
        <f>SUM(H62:H68)</f>
        <v>3030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572</v>
      </c>
      <c r="H62" s="152">
        <v>92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2830</v>
      </c>
      <c r="H63" s="152">
        <v>2844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13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239</v>
      </c>
      <c r="H66" s="152">
        <v>80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12</v>
      </c>
      <c r="H67" s="152">
        <v>9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10</v>
      </c>
      <c r="H68" s="152">
        <v>5</v>
      </c>
    </row>
    <row r="69" spans="1:8" ht="15">
      <c r="A69" s="235" t="s">
        <v>215</v>
      </c>
      <c r="B69" s="241" t="s">
        <v>216</v>
      </c>
      <c r="C69" s="151">
        <v>2</v>
      </c>
      <c r="D69" s="151"/>
      <c r="E69" s="251" t="s">
        <v>78</v>
      </c>
      <c r="F69" s="242" t="s">
        <v>217</v>
      </c>
      <c r="G69" s="152">
        <v>1814</v>
      </c>
      <c r="H69" s="152">
        <v>2565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1760</v>
      </c>
      <c r="D71" s="151"/>
      <c r="E71" s="253" t="s">
        <v>46</v>
      </c>
      <c r="F71" s="273" t="s">
        <v>224</v>
      </c>
      <c r="G71" s="161">
        <f>G59+G60+G61+G69+G70</f>
        <v>9710</v>
      </c>
      <c r="H71" s="161">
        <f>H59+H60+H61+H69+H70</f>
        <v>9679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1760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1763</v>
      </c>
      <c r="D75" s="155">
        <f>SUM(D67:D74)</f>
        <v>1760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9710</v>
      </c>
      <c r="H79" s="162">
        <f>H71+H74+H75+H76</f>
        <v>9679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12972</v>
      </c>
      <c r="D83" s="151">
        <v>13075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12972</v>
      </c>
      <c r="D84" s="155">
        <f>D83+D82+D78</f>
        <v>13075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42</v>
      </c>
      <c r="D87" s="151">
        <v>26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26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42</v>
      </c>
      <c r="D91" s="155">
        <f>SUM(D87:D90)</f>
        <v>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14778</v>
      </c>
      <c r="D93" s="155">
        <f>D64+D75+D84+D91+D92</f>
        <v>14889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74310</v>
      </c>
      <c r="D94" s="164">
        <f>D93+D55</f>
        <v>74617</v>
      </c>
      <c r="E94" s="449" t="s">
        <v>270</v>
      </c>
      <c r="F94" s="289" t="s">
        <v>271</v>
      </c>
      <c r="G94" s="165">
        <f>G36+G39+G55+G79</f>
        <v>74310</v>
      </c>
      <c r="H94" s="165">
        <f>H36+H39+H55+H79</f>
        <v>74617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78" t="s">
        <v>871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859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C19">
      <selection activeCell="J23" sqref="J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Железопътна Инфраструктура Холдингово Дружество АД</v>
      </c>
      <c r="C2" s="585"/>
      <c r="D2" s="585"/>
      <c r="E2" s="585"/>
      <c r="F2" s="587" t="s">
        <v>2</v>
      </c>
      <c r="G2" s="587"/>
      <c r="H2" s="526">
        <f>'справка №1-БАЛАНС'!H3</f>
        <v>175443402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01.01.2009 - 30.09.2009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</v>
      </c>
      <c r="D9" s="46">
        <v>10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113</v>
      </c>
      <c r="D10" s="46">
        <v>195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14</v>
      </c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466</v>
      </c>
      <c r="D12" s="46">
        <v>452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24</v>
      </c>
      <c r="D13" s="46">
        <v>21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</v>
      </c>
      <c r="D16" s="47">
        <v>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628</v>
      </c>
      <c r="D19" s="49">
        <f>SUM(D9:D15)+D16</f>
        <v>683</v>
      </c>
      <c r="E19" s="304" t="s">
        <v>316</v>
      </c>
      <c r="F19" s="552" t="s">
        <v>317</v>
      </c>
      <c r="G19" s="550">
        <v>730</v>
      </c>
      <c r="H19" s="550">
        <v>216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203</v>
      </c>
      <c r="D22" s="46">
        <v>256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245</v>
      </c>
      <c r="D23" s="46"/>
      <c r="E23" s="298" t="s">
        <v>329</v>
      </c>
      <c r="F23" s="552" t="s">
        <v>330</v>
      </c>
      <c r="G23" s="550"/>
      <c r="H23" s="550">
        <v>2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730</v>
      </c>
      <c r="H24" s="548">
        <f>SUM(H19:H23)</f>
        <v>218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20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468</v>
      </c>
      <c r="D26" s="49">
        <f>SUM(D22:D25)</f>
        <v>256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1096</v>
      </c>
      <c r="D28" s="50">
        <f>D26+D19</f>
        <v>939</v>
      </c>
      <c r="E28" s="127" t="s">
        <v>338</v>
      </c>
      <c r="F28" s="554" t="s">
        <v>339</v>
      </c>
      <c r="G28" s="548">
        <f>G13+G15+G24</f>
        <v>730</v>
      </c>
      <c r="H28" s="548">
        <f>H13+H15+H24</f>
        <v>218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366</v>
      </c>
      <c r="H30" s="53">
        <f>IF((D28-H28)&gt;0,D28-H28,0)</f>
        <v>721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1096</v>
      </c>
      <c r="D33" s="49">
        <f>D28-D31+D32</f>
        <v>939</v>
      </c>
      <c r="E33" s="127" t="s">
        <v>352</v>
      </c>
      <c r="F33" s="554" t="s">
        <v>353</v>
      </c>
      <c r="G33" s="53">
        <f>G32-G31+G28</f>
        <v>730</v>
      </c>
      <c r="H33" s="53">
        <f>H32-H31+H28</f>
        <v>218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366</v>
      </c>
      <c r="H34" s="548">
        <f>IF((D33-H33)&gt;0,D33-H33,0)</f>
        <v>721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5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5</v>
      </c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371</v>
      </c>
      <c r="H39" s="559">
        <f>IF(H34&gt;0,IF(D35+H34&lt;0,0,D35+H34),IF(D34-D35&lt;0,D35-D34,0))</f>
        <v>721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371</v>
      </c>
      <c r="H41" s="52">
        <f>IF(D39=0,IF(H39-H40&gt;0,H39-H40+D40,0),IF(D39-D40&lt;0,D40-D39+H40,0))</f>
        <v>721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1101</v>
      </c>
      <c r="D42" s="53">
        <f>D33+D35+D39</f>
        <v>939</v>
      </c>
      <c r="E42" s="128" t="s">
        <v>379</v>
      </c>
      <c r="F42" s="129" t="s">
        <v>380</v>
      </c>
      <c r="G42" s="53">
        <f>G39+G33</f>
        <v>1101</v>
      </c>
      <c r="H42" s="53">
        <f>H39+H33</f>
        <v>939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855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878</v>
      </c>
      <c r="C48" s="427" t="s">
        <v>816</v>
      </c>
      <c r="D48" s="583" t="s">
        <v>873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4" t="s">
        <v>858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3" sqref="A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Железопътна Инфраструктура Холдингово Дружество АД</v>
      </c>
      <c r="C4" s="541" t="s">
        <v>2</v>
      </c>
      <c r="D4" s="541">
        <f>'справка №1-БАЛАНС'!H3</f>
        <v>175443402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01.01.2009 - 30.09.2009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-465</v>
      </c>
      <c r="D11" s="54">
        <v>-223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-329</v>
      </c>
      <c r="D13" s="54">
        <v>-228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-39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-794</v>
      </c>
      <c r="D20" s="55">
        <f>SUM(D10:D19)</f>
        <v>-492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-846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903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776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7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-6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834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12644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400</v>
      </c>
      <c r="D36" s="54">
        <v>3559</v>
      </c>
      <c r="E36" s="130"/>
      <c r="F36" s="130"/>
    </row>
    <row r="37" spans="1:6" ht="12">
      <c r="A37" s="332" t="s">
        <v>436</v>
      </c>
      <c r="B37" s="333" t="s">
        <v>437</v>
      </c>
      <c r="C37" s="54">
        <v>-407</v>
      </c>
      <c r="D37" s="54">
        <v>-15477</v>
      </c>
      <c r="E37" s="130"/>
      <c r="F37" s="130"/>
    </row>
    <row r="38" spans="1:6" ht="12">
      <c r="A38" s="332" t="s">
        <v>438</v>
      </c>
      <c r="B38" s="333" t="s">
        <v>439</v>
      </c>
      <c r="C38" s="54">
        <v>-15</v>
      </c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-111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-28</v>
      </c>
      <c r="D41" s="54">
        <v>5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-50</v>
      </c>
      <c r="D42" s="55">
        <f>SUM(D34:D41)</f>
        <v>620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-10</v>
      </c>
      <c r="D43" s="55">
        <f>D42+D32+D20</f>
        <v>128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52</v>
      </c>
      <c r="D44" s="132">
        <v>39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42</v>
      </c>
      <c r="D45" s="55">
        <f>D44+D43</f>
        <v>167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42</v>
      </c>
      <c r="D46" s="56">
        <v>167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E43" sqref="E4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Железопътна Инфраструктура Холдингово Дружество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175443402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01.01.2009 - 30.09.2009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58363</v>
      </c>
      <c r="D11" s="58">
        <f>'справка №1-БАЛАНС'!H19</f>
        <v>10072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-3497</v>
      </c>
      <c r="K11" s="60"/>
      <c r="L11" s="344">
        <f>SUM(C11:K11)</f>
        <v>64938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58363</v>
      </c>
      <c r="D15" s="61">
        <f aca="true" t="shared" si="2" ref="D15:M15">D11+D12</f>
        <v>10072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-3497</v>
      </c>
      <c r="K15" s="61">
        <f t="shared" si="2"/>
        <v>0</v>
      </c>
      <c r="L15" s="344">
        <f t="shared" si="1"/>
        <v>64938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-371</v>
      </c>
      <c r="K16" s="60"/>
      <c r="L16" s="344">
        <f t="shared" si="1"/>
        <v>-371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58363</v>
      </c>
      <c r="D29" s="59">
        <f aca="true" t="shared" si="6" ref="D29:M29">D17+D20+D21+D24+D28+D27+D15+D16</f>
        <v>10072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-3868</v>
      </c>
      <c r="K29" s="59">
        <f t="shared" si="6"/>
        <v>0</v>
      </c>
      <c r="L29" s="344">
        <f t="shared" si="1"/>
        <v>64567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58363</v>
      </c>
      <c r="D32" s="59">
        <f t="shared" si="7"/>
        <v>10072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-3868</v>
      </c>
      <c r="K32" s="59">
        <f t="shared" si="7"/>
        <v>0</v>
      </c>
      <c r="L32" s="344">
        <f t="shared" si="1"/>
        <v>64567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856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1" t="s">
        <v>874</v>
      </c>
      <c r="E38" s="591"/>
      <c r="F38" s="591" t="s">
        <v>875</v>
      </c>
      <c r="G38" s="591"/>
      <c r="H38" s="591"/>
      <c r="I38" s="591"/>
      <c r="J38" s="15" t="s">
        <v>862</v>
      </c>
      <c r="K38" s="15"/>
      <c r="L38" s="591" t="s">
        <v>861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I1">
      <selection activeCell="E45" sqref="E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 Железопътна Инфраструктура Холдингово Дружество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175443402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01.01.2009 - 30.09.2009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2" t="s">
        <v>462</v>
      </c>
      <c r="B5" s="603"/>
      <c r="C5" s="610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8" t="s">
        <v>527</v>
      </c>
      <c r="R5" s="608" t="s">
        <v>528</v>
      </c>
    </row>
    <row r="6" spans="1:18" s="100" customFormat="1" ht="48">
      <c r="A6" s="604"/>
      <c r="B6" s="605"/>
      <c r="C6" s="61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9"/>
      <c r="R6" s="609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19</v>
      </c>
      <c r="E11" s="189">
        <v>12</v>
      </c>
      <c r="F11" s="189"/>
      <c r="G11" s="74">
        <f t="shared" si="2"/>
        <v>31</v>
      </c>
      <c r="H11" s="65"/>
      <c r="I11" s="65"/>
      <c r="J11" s="74">
        <f t="shared" si="3"/>
        <v>31</v>
      </c>
      <c r="K11" s="65">
        <v>2</v>
      </c>
      <c r="L11" s="65">
        <v>4</v>
      </c>
      <c r="M11" s="65"/>
      <c r="N11" s="74">
        <f t="shared" si="4"/>
        <v>6</v>
      </c>
      <c r="O11" s="65"/>
      <c r="P11" s="65"/>
      <c r="Q11" s="74">
        <f t="shared" si="0"/>
        <v>6</v>
      </c>
      <c r="R11" s="74">
        <f t="shared" si="1"/>
        <v>25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>
        <v>58</v>
      </c>
      <c r="F13" s="189"/>
      <c r="G13" s="74">
        <f t="shared" si="2"/>
        <v>58</v>
      </c>
      <c r="H13" s="65"/>
      <c r="I13" s="65"/>
      <c r="J13" s="74">
        <f t="shared" si="3"/>
        <v>58</v>
      </c>
      <c r="K13" s="65"/>
      <c r="L13" s="65">
        <v>10</v>
      </c>
      <c r="M13" s="65"/>
      <c r="N13" s="74">
        <f t="shared" si="4"/>
        <v>10</v>
      </c>
      <c r="O13" s="65"/>
      <c r="P13" s="65"/>
      <c r="Q13" s="74">
        <f t="shared" si="0"/>
        <v>10</v>
      </c>
      <c r="R13" s="74">
        <f t="shared" si="1"/>
        <v>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19</v>
      </c>
      <c r="E17" s="194">
        <f>SUM(E9:E16)</f>
        <v>70</v>
      </c>
      <c r="F17" s="194">
        <f>SUM(F9:F16)</f>
        <v>0</v>
      </c>
      <c r="G17" s="74">
        <f t="shared" si="2"/>
        <v>89</v>
      </c>
      <c r="H17" s="75">
        <f>SUM(H9:H16)</f>
        <v>0</v>
      </c>
      <c r="I17" s="75">
        <f>SUM(I9:I16)</f>
        <v>0</v>
      </c>
      <c r="J17" s="74">
        <f t="shared" si="3"/>
        <v>89</v>
      </c>
      <c r="K17" s="75">
        <f>SUM(K9:K16)</f>
        <v>2</v>
      </c>
      <c r="L17" s="75">
        <f>SUM(L9:L16)</f>
        <v>14</v>
      </c>
      <c r="M17" s="75">
        <f>SUM(M9:M16)</f>
        <v>0</v>
      </c>
      <c r="N17" s="74">
        <f t="shared" si="4"/>
        <v>16</v>
      </c>
      <c r="O17" s="75">
        <f>SUM(O9:O16)</f>
        <v>0</v>
      </c>
      <c r="P17" s="75">
        <f>SUM(P9:P16)</f>
        <v>0</v>
      </c>
      <c r="Q17" s="74">
        <f t="shared" si="5"/>
        <v>16</v>
      </c>
      <c r="R17" s="74">
        <f t="shared" si="6"/>
        <v>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20</v>
      </c>
      <c r="E40" s="438">
        <f>E17+E18+E19+E25+E38+E39</f>
        <v>70</v>
      </c>
      <c r="F40" s="438">
        <f aca="true" t="shared" si="13" ref="F40:R40">F17+F18+F19+F25+F38+F39</f>
        <v>0</v>
      </c>
      <c r="G40" s="438">
        <f t="shared" si="13"/>
        <v>90</v>
      </c>
      <c r="H40" s="438">
        <f t="shared" si="13"/>
        <v>0</v>
      </c>
      <c r="I40" s="438">
        <f t="shared" si="13"/>
        <v>0</v>
      </c>
      <c r="J40" s="438">
        <f t="shared" si="13"/>
        <v>90</v>
      </c>
      <c r="K40" s="438">
        <f t="shared" si="13"/>
        <v>2</v>
      </c>
      <c r="L40" s="438">
        <f t="shared" si="13"/>
        <v>14</v>
      </c>
      <c r="M40" s="438">
        <f t="shared" si="13"/>
        <v>0</v>
      </c>
      <c r="N40" s="438">
        <f t="shared" si="13"/>
        <v>16</v>
      </c>
      <c r="O40" s="438">
        <f t="shared" si="13"/>
        <v>0</v>
      </c>
      <c r="P40" s="438">
        <f t="shared" si="13"/>
        <v>0</v>
      </c>
      <c r="Q40" s="438">
        <f t="shared" si="13"/>
        <v>16</v>
      </c>
      <c r="R40" s="438">
        <f t="shared" si="13"/>
        <v>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2" t="s">
        <v>873</v>
      </c>
      <c r="L44" s="612"/>
      <c r="M44" s="612"/>
      <c r="N44" s="612"/>
      <c r="O44" s="606" t="s">
        <v>859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111" sqref="C111:F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606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 Железопътна Инфраструктура Холдингово Дружество АД</v>
      </c>
      <c r="C3" s="620"/>
      <c r="D3" s="526" t="s">
        <v>2</v>
      </c>
      <c r="E3" s="107">
        <f>'справка №1-БАЛАНС'!H3</f>
        <v>175443402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01.01.2009 - 30.09.2009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299</v>
      </c>
      <c r="D21" s="108"/>
      <c r="E21" s="120">
        <f t="shared" si="0"/>
        <v>299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12972</v>
      </c>
      <c r="D24" s="119">
        <f>SUM(D25:D27)</f>
        <v>12972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11716</v>
      </c>
      <c r="D25" s="108">
        <v>11716</v>
      </c>
      <c r="E25" s="120">
        <f>C25-D25</f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1256</v>
      </c>
      <c r="D27" s="108">
        <v>1256</v>
      </c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2</v>
      </c>
      <c r="D29" s="108">
        <v>2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>
        <v>1760</v>
      </c>
      <c r="D31" s="108">
        <v>1760</v>
      </c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14736</v>
      </c>
      <c r="D43" s="104">
        <f>D24+D28+D29+D31+D30+D32+D33+D38</f>
        <v>14736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15035</v>
      </c>
      <c r="D44" s="103">
        <f>D43+D21+D19+D9</f>
        <v>14736</v>
      </c>
      <c r="E44" s="118">
        <f>E43+E21+E19+E9</f>
        <v>299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33</v>
      </c>
      <c r="D64" s="108"/>
      <c r="E64" s="119">
        <f t="shared" si="1"/>
        <v>33</v>
      </c>
      <c r="F64" s="110"/>
    </row>
    <row r="65" spans="1:6" ht="12">
      <c r="A65" s="396" t="s">
        <v>706</v>
      </c>
      <c r="B65" s="397" t="s">
        <v>707</v>
      </c>
      <c r="C65" s="109">
        <v>33</v>
      </c>
      <c r="D65" s="109"/>
      <c r="E65" s="119">
        <f t="shared" si="1"/>
        <v>33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33</v>
      </c>
      <c r="D66" s="103">
        <f>D52+D56+D61+D62+D63+D64</f>
        <v>0</v>
      </c>
      <c r="E66" s="119">
        <f t="shared" si="1"/>
        <v>33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572</v>
      </c>
      <c r="D71" s="105">
        <f>SUM(D72:D74)</f>
        <v>572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167</v>
      </c>
      <c r="D72" s="108">
        <v>167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405</v>
      </c>
      <c r="D74" s="108">
        <v>405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4208</v>
      </c>
      <c r="D75" s="103">
        <f>D76+D78</f>
        <v>4208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4208</v>
      </c>
      <c r="D76" s="108">
        <v>4208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12</v>
      </c>
      <c r="D80" s="103">
        <f>SUM(D81:D84)</f>
        <v>12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>
        <v>12</v>
      </c>
      <c r="D84" s="108">
        <v>12</v>
      </c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3104</v>
      </c>
      <c r="D85" s="104">
        <f>SUM(D86:D90)+D94</f>
        <v>3104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2830</v>
      </c>
      <c r="D86" s="108">
        <v>2830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13</v>
      </c>
      <c r="D87" s="108">
        <v>13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239</v>
      </c>
      <c r="D89" s="108">
        <v>239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10</v>
      </c>
      <c r="D93" s="108">
        <v>10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12</v>
      </c>
      <c r="D94" s="108">
        <v>12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1814</v>
      </c>
      <c r="D95" s="108">
        <v>1814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9710</v>
      </c>
      <c r="D96" s="104">
        <f>D85+D80+D75+D71+D95</f>
        <v>9710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9743</v>
      </c>
      <c r="D97" s="104">
        <f>D96+D68+D66</f>
        <v>9710</v>
      </c>
      <c r="E97" s="104">
        <f>E96+E68+E66</f>
        <v>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777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871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859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5" sqref="C35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 Железопътна Инфраструктура Холдингово Дружество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175443402</v>
      </c>
    </row>
    <row r="5" spans="1:9" ht="15">
      <c r="A5" s="501" t="s">
        <v>5</v>
      </c>
      <c r="B5" s="622" t="str">
        <f>'справка №1-БАЛАНС'!E5</f>
        <v>01.01.2009 - 30.09.2009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4"/>
      <c r="C30" s="624"/>
      <c r="D30" s="459" t="s">
        <v>816</v>
      </c>
      <c r="E30" s="623" t="s">
        <v>873</v>
      </c>
      <c r="F30" s="623"/>
      <c r="G30" s="623"/>
      <c r="H30" s="420" t="s">
        <v>778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 t="s">
        <v>864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 t="s">
        <v>865</v>
      </c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 Железопътна Инфраструктура Холдингово Дружество АД</v>
      </c>
      <c r="C5" s="628"/>
      <c r="D5" s="628"/>
      <c r="E5" s="570" t="s">
        <v>2</v>
      </c>
      <c r="F5" s="451">
        <f>'справка №1-БАЛАНС'!H3</f>
        <v>175443402</v>
      </c>
    </row>
    <row r="6" spans="1:13" ht="15" customHeight="1">
      <c r="A6" s="27" t="s">
        <v>819</v>
      </c>
      <c r="B6" s="629" t="str">
        <f>'справка №1-БАЛАНС'!E5</f>
        <v>01.01.2009 - 30.09.2009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31223</v>
      </c>
      <c r="D12" s="575">
        <v>1</v>
      </c>
      <c r="E12" s="441"/>
      <c r="F12" s="443">
        <f>C12-E12</f>
        <v>31223</v>
      </c>
    </row>
    <row r="13" spans="1:6" ht="25.5">
      <c r="A13" s="36" t="s">
        <v>868</v>
      </c>
      <c r="B13" s="37"/>
      <c r="C13" s="441">
        <v>15402</v>
      </c>
      <c r="D13" s="575">
        <v>0.819</v>
      </c>
      <c r="E13" s="441"/>
      <c r="F13" s="443">
        <f aca="true" t="shared" si="0" ref="F13:F26">C13-E13</f>
        <v>15402</v>
      </c>
    </row>
    <row r="14" spans="1:6" ht="12.75">
      <c r="A14" s="36" t="s">
        <v>869</v>
      </c>
      <c r="B14" s="37"/>
      <c r="C14" s="441">
        <v>5085</v>
      </c>
      <c r="D14" s="575">
        <v>1</v>
      </c>
      <c r="E14" s="441"/>
      <c r="F14" s="443">
        <f t="shared" si="0"/>
        <v>5085</v>
      </c>
    </row>
    <row r="15" spans="1:6" ht="25.5">
      <c r="A15" s="36" t="s">
        <v>870</v>
      </c>
      <c r="B15" s="37"/>
      <c r="C15" s="441">
        <v>6356</v>
      </c>
      <c r="D15" s="575">
        <v>1</v>
      </c>
      <c r="E15" s="441"/>
      <c r="F15" s="443">
        <f t="shared" si="0"/>
        <v>6356</v>
      </c>
    </row>
    <row r="16" spans="1:6" ht="12.75">
      <c r="A16" s="36" t="s">
        <v>883</v>
      </c>
      <c r="B16" s="37"/>
      <c r="C16" s="441">
        <v>6</v>
      </c>
      <c r="D16" s="575">
        <v>0.5</v>
      </c>
      <c r="E16" s="441"/>
      <c r="F16" s="443">
        <f t="shared" si="0"/>
        <v>6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58072</v>
      </c>
      <c r="D27" s="429"/>
      <c r="E27" s="429">
        <f>SUM(E12:E26)</f>
        <v>0</v>
      </c>
      <c r="F27" s="442">
        <f>SUM(F12:F26)</f>
        <v>58072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882</v>
      </c>
      <c r="B46" s="40"/>
      <c r="C46" s="441">
        <v>1087</v>
      </c>
      <c r="D46" s="575">
        <v>0.43</v>
      </c>
      <c r="E46" s="441"/>
      <c r="F46" s="443">
        <f>C46-E46</f>
        <v>1087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1087</v>
      </c>
      <c r="D61" s="429"/>
      <c r="E61" s="429">
        <f>SUM(E46:E60)</f>
        <v>0</v>
      </c>
      <c r="F61" s="442">
        <f>SUM(F46:F60)</f>
        <v>1087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59159</v>
      </c>
      <c r="D79" s="429"/>
      <c r="E79" s="429">
        <f>E78+E61+E44+E27</f>
        <v>0</v>
      </c>
      <c r="F79" s="442">
        <f>F78+F61+F44+F27</f>
        <v>59159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0" t="s">
        <v>871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 c</cp:lastModifiedBy>
  <cp:lastPrinted>2009-10-29T14:34:52Z</cp:lastPrinted>
  <dcterms:created xsi:type="dcterms:W3CDTF">2000-06-29T12:02:40Z</dcterms:created>
  <dcterms:modified xsi:type="dcterms:W3CDTF">2009-10-29T15:05:42Z</dcterms:modified>
  <cp:category/>
  <cp:version/>
  <cp:contentType/>
  <cp:contentStatus/>
</cp:coreProperties>
</file>