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'KALUD'!$A$1:$F$71</definedName>
  </definedNames>
  <calcPr fullCalcOnLoad="1"/>
</workbook>
</file>

<file path=xl/sharedStrings.xml><?xml version="1.0" encoding="utf-8"?>
<sst xmlns="http://schemas.openxmlformats.org/spreadsheetml/2006/main" count="78" uniqueCount="69">
  <si>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</si>
  <si>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</si>
  <si>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</si>
  <si>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</si>
  <si>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</si>
  <si>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</si>
  <si>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</si>
  <si>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</si>
  <si>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</si>
  <si>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</si>
  <si>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</si>
  <si>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</si>
  <si>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</si>
  <si>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</si>
  <si>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</si>
  <si>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</si>
  <si>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</si>
  <si>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</si>
  <si>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</si>
  <si>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</si>
  <si>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</si>
  <si>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</si>
  <si>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</si>
  <si>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</si>
  <si>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</si>
  <si>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</si>
  <si>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</si>
  <si>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</si>
  <si>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</si>
  <si>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</si>
  <si>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</si>
  <si>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</si>
  <si>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</si>
  <si>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</si>
  <si>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</si>
  <si>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</si>
  <si>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</si>
  <si>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</si>
  <si>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</si>
  <si>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</si>
  <si>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</si>
  <si>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</si>
  <si>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</si>
  <si>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</si>
  <si>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</si>
  <si>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</si>
  <si>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</si>
  <si>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</si>
  <si>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</si>
  <si>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</si>
  <si>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</si>
  <si>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</si>
  <si>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</si>
  <si>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</si>
  <si>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</si>
  <si>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</si>
  <si>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</si>
  <si>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</si>
  <si>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</si>
  <si>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</si>
  <si>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на ДФ "КД АКЦИИ БЪЛГАРИЯ", гр. София, бул. "Фр. Нансен" № 9</t>
  </si>
  <si>
    <t>Изпълнителен директор: Красимир Мишлаков</t>
  </si>
  <si>
    <t>към 30.06.2008</t>
  </si>
  <si>
    <t>Дата: 30/07/2008</t>
  </si>
  <si>
    <t>Изпълнителен директор: Георги Бисерински</t>
  </si>
  <si>
    <t>Главен счетоводител: Боряна Данова</t>
  </si>
  <si>
    <t>Балансова стойност на активите към 30.06.2008</t>
  </si>
  <si>
    <t>Преоценени стойности на активите към 30.06.2008</t>
  </si>
  <si>
    <t>Балансова стойност на задълженията към 30.06.2008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</si>
</sst>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5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NumberFormat="1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2" fontId="6" fillId="0" borderId="4" xfId="0" applyNumberFormat="1" applyFont="1" applyBorder="1" applyAlignment="1">
      <alignment horizontal="right" wrapText="1"/>
    </xf>
    <xf numFmtId="43" fontId="6" fillId="0" borderId="4" xfId="0" applyNumberFormat="1" applyFont="1" applyBorder="1" applyAlignment="1">
      <alignment horizontal="right" wrapText="1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wrapText="1"/>
    </xf>
    <xf numFmtId="0" fontId="6" fillId="0" borderId="4" xfId="0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/>
    </xf>
    <xf numFmtId="43" fontId="6" fillId="0" borderId="4" xfId="15" applyNumberFormat="1" applyFont="1" applyFill="1" applyBorder="1" applyAlignment="1">
      <alignment horizontal="right" wrapText="1"/>
    </xf>
    <xf numFmtId="2" fontId="6" fillId="0" borderId="4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20" xfId="0" applyFont="1" applyBorder="1" applyAlignment="1">
      <alignment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6" fillId="0" borderId="11" xfId="0" applyNumberFormat="1" applyFont="1" applyBorder="1" applyAlignment="1">
      <alignment wrapText="1"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1" fontId="14" fillId="0" borderId="1" xfId="0" applyNumberFormat="1" applyFont="1" applyBorder="1" applyAlignment="1">
      <alignment wrapText="1"/>
    </xf>
    <xf numFmtId="1" fontId="4" fillId="0" borderId="4" xfId="0" applyNumberFormat="1" applyFont="1" applyFill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0" xfId="0" applyFont="1" applyBorder="1" applyAlignment="1">
      <alignment/>
    </xf>
    <xf numFmtId="1" fontId="4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1" xfId="0" applyNumberFormat="1" applyFont="1" applyBorder="1" applyAlignment="1">
      <alignment wrapText="1"/>
    </xf>
    <xf numFmtId="2" fontId="4" fillId="0" borderId="3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 wrapText="1"/>
    </xf>
    <xf numFmtId="2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5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49">
      <selection activeCell="B55" sqref="B55"/>
    </sheetView>
  </sheetViews>
  <sheetFormatPr defaultColWidth="9.140625" defaultRowHeight="12.75"/>
  <cols>
    <col min="1" max="1" width="56.57421875" style="21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8" t="s">
        <v>11</v>
      </c>
      <c r="B1" s="98"/>
      <c r="C1" s="98"/>
      <c r="D1" s="98"/>
    </row>
    <row r="2" spans="1:6" s="3" customFormat="1" ht="29.25" customHeight="1">
      <c r="A2" s="100" t="s">
        <v>62</v>
      </c>
      <c r="B2" s="100"/>
      <c r="C2" s="100"/>
      <c r="D2" s="100"/>
      <c r="E2" s="100"/>
      <c r="F2" s="2"/>
    </row>
    <row r="3" spans="1:6" s="3" customFormat="1" ht="15.75">
      <c r="A3" s="99" t="s">
        <v>4</v>
      </c>
      <c r="B3" s="99"/>
      <c r="C3" s="99"/>
      <c r="D3" s="99"/>
      <c r="E3" s="99"/>
      <c r="F3" s="2"/>
    </row>
    <row r="4" spans="1:6" s="3" customFormat="1" ht="25.5" customHeight="1">
      <c r="A4" s="100" t="s">
        <v>60</v>
      </c>
      <c r="B4" s="100"/>
      <c r="C4" s="100"/>
      <c r="D4" s="100"/>
      <c r="E4" s="100"/>
      <c r="F4" s="2"/>
    </row>
    <row r="5" spans="1:6" s="3" customFormat="1" ht="15.75">
      <c r="A5" s="99" t="s">
        <v>59</v>
      </c>
      <c r="B5" s="99"/>
      <c r="C5" s="99"/>
      <c r="D5" s="99"/>
      <c r="E5" s="99"/>
      <c r="F5" s="99"/>
    </row>
    <row r="6" spans="1:6" s="3" customFormat="1" ht="58.5" customHeight="1">
      <c r="A6" s="101" t="s">
        <v>48</v>
      </c>
      <c r="B6" s="101"/>
      <c r="C6" s="101"/>
      <c r="D6" s="101"/>
      <c r="E6" s="4"/>
      <c r="F6" s="4"/>
    </row>
    <row r="7" spans="1:6" s="6" customFormat="1" ht="25.5" customHeight="1">
      <c r="A7" s="100"/>
      <c r="B7" s="100"/>
      <c r="C7" s="100"/>
      <c r="D7" s="100"/>
      <c r="E7" s="5"/>
      <c r="F7" s="5"/>
    </row>
    <row r="8" spans="1:2" s="3" customFormat="1" ht="15.75">
      <c r="A8" s="102" t="s">
        <v>63</v>
      </c>
      <c r="B8" s="103"/>
    </row>
    <row r="9" spans="1:3" s="3" customFormat="1" ht="15.75">
      <c r="A9" s="22"/>
      <c r="C9" s="3" t="s">
        <v>0</v>
      </c>
    </row>
    <row r="10" spans="1:3" s="3" customFormat="1" ht="15.75">
      <c r="A10" s="103" t="s">
        <v>64</v>
      </c>
      <c r="B10" s="103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103" t="s">
        <v>61</v>
      </c>
      <c r="B12" s="103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103" t="s">
        <v>65</v>
      </c>
      <c r="B14" s="103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="3" customFormat="1" ht="15.75">
      <c r="A16" s="6"/>
    </row>
    <row r="17" spans="1:5" s="3" customFormat="1" ht="16.5" thickBot="1">
      <c r="A17" s="96" t="s">
        <v>19</v>
      </c>
      <c r="B17" s="104"/>
      <c r="C17" s="104"/>
      <c r="D17" s="97"/>
      <c r="E17" s="97"/>
    </row>
    <row r="18" spans="1:4" s="25" customFormat="1" ht="81.75" customHeight="1" thickBot="1">
      <c r="A18" s="34" t="s">
        <v>5</v>
      </c>
      <c r="B18" s="23" t="s">
        <v>66</v>
      </c>
      <c r="C18" s="35" t="s">
        <v>67</v>
      </c>
      <c r="D18" s="24"/>
    </row>
    <row r="19" spans="1:4" s="28" customFormat="1" ht="13.5" thickBot="1">
      <c r="A19" s="36">
        <v>1</v>
      </c>
      <c r="B19" s="26">
        <v>2</v>
      </c>
      <c r="C19" s="37">
        <v>3</v>
      </c>
      <c r="D19" s="27"/>
    </row>
    <row r="20" spans="1:4" ht="16.5" customHeight="1">
      <c r="A20" s="38" t="s">
        <v>18</v>
      </c>
      <c r="B20" s="7"/>
      <c r="C20" s="13"/>
      <c r="D20" s="8"/>
    </row>
    <row r="21" spans="1:4" ht="21" customHeight="1">
      <c r="A21" s="29" t="s">
        <v>27</v>
      </c>
      <c r="B21" s="7"/>
      <c r="C21" s="13"/>
      <c r="D21" s="8"/>
    </row>
    <row r="22" spans="1:4" ht="19.5" customHeight="1">
      <c r="A22" s="29" t="s">
        <v>28</v>
      </c>
      <c r="B22" s="7"/>
      <c r="C22" s="13"/>
      <c r="D22" s="8"/>
    </row>
    <row r="23" spans="1:4" ht="20.25" customHeight="1">
      <c r="A23" s="31" t="s">
        <v>6</v>
      </c>
      <c r="B23" s="66">
        <f>B24+B25</f>
        <v>1320075.99</v>
      </c>
      <c r="C23" s="70">
        <f>B23</f>
        <v>1320075.99</v>
      </c>
      <c r="D23" s="8"/>
    </row>
    <row r="24" spans="1:4" ht="18.75" customHeight="1">
      <c r="A24" s="39" t="s">
        <v>49</v>
      </c>
      <c r="B24" s="72">
        <f>156258.63+1100+173000</f>
        <v>330358.63</v>
      </c>
      <c r="C24" s="71">
        <f>B24</f>
        <v>330358.63</v>
      </c>
      <c r="D24" s="8"/>
    </row>
    <row r="25" spans="1:4" ht="18" customHeight="1">
      <c r="A25" s="29" t="s">
        <v>50</v>
      </c>
      <c r="B25" s="72">
        <v>989717.36</v>
      </c>
      <c r="C25" s="63">
        <f>B25</f>
        <v>989717.36</v>
      </c>
      <c r="D25" s="8"/>
    </row>
    <row r="26" spans="1:4" ht="17.25" customHeight="1">
      <c r="A26" s="29" t="s">
        <v>29</v>
      </c>
      <c r="B26" s="67"/>
      <c r="C26" s="63"/>
      <c r="D26" s="8"/>
    </row>
    <row r="27" spans="1:4" ht="19.5" customHeight="1">
      <c r="A27" s="39" t="s">
        <v>51</v>
      </c>
      <c r="B27" s="67"/>
      <c r="C27" s="63"/>
      <c r="D27" s="8"/>
    </row>
    <row r="28" spans="1:4" ht="17.25" customHeight="1">
      <c r="A28" s="29" t="s">
        <v>52</v>
      </c>
      <c r="B28" s="67"/>
      <c r="C28" s="63"/>
      <c r="D28" s="8"/>
    </row>
    <row r="29" spans="1:4" ht="18" customHeight="1">
      <c r="A29" s="29" t="s">
        <v>30</v>
      </c>
      <c r="B29" s="72">
        <v>2921483.22</v>
      </c>
      <c r="C29" s="73">
        <f>B29</f>
        <v>2921483.22</v>
      </c>
      <c r="D29" s="8"/>
    </row>
    <row r="30" spans="1:4" ht="20.25" customHeight="1">
      <c r="A30" s="29" t="s">
        <v>53</v>
      </c>
      <c r="B30" s="66">
        <v>0</v>
      </c>
      <c r="C30" s="13">
        <f>B30</f>
        <v>0</v>
      </c>
      <c r="D30" s="8"/>
    </row>
    <row r="31" spans="1:4" ht="31.5">
      <c r="A31" s="40" t="s">
        <v>54</v>
      </c>
      <c r="B31" s="66"/>
      <c r="C31" s="13"/>
      <c r="D31" s="8"/>
    </row>
    <row r="32" spans="1:4" ht="19.5" customHeight="1">
      <c r="A32" s="40" t="s">
        <v>7</v>
      </c>
      <c r="B32" s="66">
        <v>33489.06</v>
      </c>
      <c r="C32" s="70">
        <f>B32</f>
        <v>33489.06</v>
      </c>
      <c r="D32" s="8"/>
    </row>
    <row r="33" spans="1:4" ht="19.5" customHeight="1">
      <c r="A33" s="40" t="s">
        <v>56</v>
      </c>
      <c r="B33" s="66">
        <f>B21+B22+B23+B26+B29+B30+B32</f>
        <v>4275048.27</v>
      </c>
      <c r="C33" s="68">
        <f>C21+C22+C23+C26+C29+C30+C32</f>
        <v>4275048.27</v>
      </c>
      <c r="D33" s="8"/>
    </row>
    <row r="34" spans="1:4" ht="18" customHeight="1" thickBot="1">
      <c r="A34" s="64" t="s">
        <v>55</v>
      </c>
      <c r="B34" s="50">
        <f>B21+B22+B24+B25+B27+B28+B31</f>
        <v>1320075.99</v>
      </c>
      <c r="C34" s="69">
        <f>C21+C22+C24+C25+C27+C28+C31</f>
        <v>1320075.99</v>
      </c>
      <c r="D34" s="8"/>
    </row>
    <row r="35" spans="1:5" ht="15.75">
      <c r="A35" s="9"/>
      <c r="B35" s="8"/>
      <c r="C35" s="10"/>
      <c r="D35" s="8"/>
      <c r="E35" s="8"/>
    </row>
    <row r="36" spans="1:5" ht="15.75">
      <c r="A36" s="9"/>
      <c r="B36" s="8"/>
      <c r="C36" s="10"/>
      <c r="D36" s="8"/>
      <c r="E36" s="8"/>
    </row>
    <row r="37" spans="1:5" ht="15.75">
      <c r="A37" s="9"/>
      <c r="B37" s="8"/>
      <c r="C37" s="10"/>
      <c r="D37" s="8"/>
      <c r="E37" s="8"/>
    </row>
    <row r="38" spans="1:5" ht="16.5" customHeight="1" thickBot="1">
      <c r="A38" s="105" t="s">
        <v>43</v>
      </c>
      <c r="B38" s="106"/>
      <c r="C38" s="106"/>
      <c r="D38" s="106"/>
      <c r="E38" s="106"/>
    </row>
    <row r="39" spans="1:6" s="33" customFormat="1" ht="72" thickBot="1">
      <c r="A39" s="41" t="s">
        <v>8</v>
      </c>
      <c r="B39" s="23" t="s">
        <v>68</v>
      </c>
      <c r="C39" s="23" t="s">
        <v>57</v>
      </c>
      <c r="D39" s="23" t="s">
        <v>9</v>
      </c>
      <c r="E39" s="42" t="s">
        <v>10</v>
      </c>
      <c r="F39" s="35" t="s">
        <v>10</v>
      </c>
    </row>
    <row r="40" spans="1:6" ht="19.5" customHeight="1">
      <c r="A40" s="14" t="s">
        <v>20</v>
      </c>
      <c r="B40" s="11"/>
      <c r="C40" s="15"/>
      <c r="D40" s="12"/>
      <c r="E40" s="13"/>
      <c r="F40" s="65"/>
    </row>
    <row r="41" spans="1:6" ht="19.5" customHeight="1">
      <c r="A41" s="14" t="s">
        <v>31</v>
      </c>
      <c r="B41" s="11"/>
      <c r="C41" s="7"/>
      <c r="D41" s="12"/>
      <c r="E41" s="13"/>
      <c r="F41" s="65"/>
    </row>
    <row r="42" spans="1:6" ht="19.5" customHeight="1">
      <c r="A42" s="14" t="s">
        <v>32</v>
      </c>
      <c r="B42" s="74">
        <f>SUM(B43:B50)</f>
        <v>14058.32</v>
      </c>
      <c r="C42" s="81">
        <f>SUM(C43:C50)</f>
        <v>14058.32</v>
      </c>
      <c r="D42" s="75"/>
      <c r="E42" s="76"/>
      <c r="F42" s="77"/>
    </row>
    <row r="43" spans="1:6" ht="19.5" customHeight="1">
      <c r="A43" s="14" t="s">
        <v>33</v>
      </c>
      <c r="B43" s="74"/>
      <c r="C43" s="78">
        <f aca="true" t="shared" si="0" ref="C43:C48">B43</f>
        <v>0</v>
      </c>
      <c r="D43" s="75"/>
      <c r="E43" s="76"/>
      <c r="F43" s="77"/>
    </row>
    <row r="44" spans="1:6" ht="19.5" customHeight="1">
      <c r="A44" s="14" t="s">
        <v>34</v>
      </c>
      <c r="B44" s="74"/>
      <c r="C44" s="78">
        <f t="shared" si="0"/>
        <v>0</v>
      </c>
      <c r="D44" s="75"/>
      <c r="E44" s="76"/>
      <c r="F44" s="77"/>
    </row>
    <row r="45" spans="1:6" ht="19.5" customHeight="1">
      <c r="A45" s="14" t="s">
        <v>35</v>
      </c>
      <c r="B45" s="74"/>
      <c r="C45" s="78">
        <f t="shared" si="0"/>
        <v>0</v>
      </c>
      <c r="D45" s="75"/>
      <c r="E45" s="76"/>
      <c r="F45" s="77"/>
    </row>
    <row r="46" spans="1:6" ht="19.5" customHeight="1">
      <c r="A46" s="14" t="s">
        <v>36</v>
      </c>
      <c r="B46" s="74"/>
      <c r="C46" s="78">
        <f t="shared" si="0"/>
        <v>0</v>
      </c>
      <c r="D46" s="75"/>
      <c r="E46" s="76"/>
      <c r="F46" s="77"/>
    </row>
    <row r="47" spans="1:6" ht="19.5" customHeight="1">
      <c r="A47" s="16" t="s">
        <v>44</v>
      </c>
      <c r="B47" s="74">
        <f>C47</f>
        <v>13271.09</v>
      </c>
      <c r="C47" s="79">
        <v>13271.09</v>
      </c>
      <c r="D47" s="75"/>
      <c r="E47" s="76"/>
      <c r="F47" s="77"/>
    </row>
    <row r="48" spans="1:6" ht="31.5" customHeight="1">
      <c r="A48" s="14" t="s">
        <v>45</v>
      </c>
      <c r="B48" s="74"/>
      <c r="C48" s="78">
        <f t="shared" si="0"/>
        <v>0</v>
      </c>
      <c r="D48" s="75"/>
      <c r="E48" s="76"/>
      <c r="F48" s="77"/>
    </row>
    <row r="49" spans="1:6" ht="19.5" customHeight="1">
      <c r="A49" s="14" t="s">
        <v>37</v>
      </c>
      <c r="B49" s="74">
        <f>C49</f>
        <v>751.55</v>
      </c>
      <c r="C49" s="79">
        <v>751.55</v>
      </c>
      <c r="D49" s="75"/>
      <c r="E49" s="76"/>
      <c r="F49" s="77"/>
    </row>
    <row r="50" spans="1:6" ht="19.5" customHeight="1">
      <c r="A50" s="14" t="s">
        <v>38</v>
      </c>
      <c r="B50" s="74">
        <f>C50</f>
        <v>35.68</v>
      </c>
      <c r="C50" s="78">
        <v>35.68</v>
      </c>
      <c r="D50" s="80"/>
      <c r="E50" s="76"/>
      <c r="F50" s="76"/>
    </row>
    <row r="51" spans="1:6" ht="19.5" customHeight="1">
      <c r="A51" s="14" t="s">
        <v>21</v>
      </c>
      <c r="B51" s="74">
        <f>B42</f>
        <v>14058.32</v>
      </c>
      <c r="C51" s="81">
        <f>B51</f>
        <v>14058.32</v>
      </c>
      <c r="D51" s="80"/>
      <c r="E51" s="76"/>
      <c r="F51" s="76"/>
    </row>
    <row r="52" spans="1:6" ht="19.5" customHeight="1">
      <c r="A52" s="14" t="s">
        <v>39</v>
      </c>
      <c r="B52" s="74">
        <f>B51</f>
        <v>14058.32</v>
      </c>
      <c r="C52" s="78">
        <f>B52</f>
        <v>14058.32</v>
      </c>
      <c r="D52" s="75"/>
      <c r="E52" s="76"/>
      <c r="F52" s="77"/>
    </row>
    <row r="53" spans="1:6" ht="19.5" customHeight="1">
      <c r="A53" s="14" t="s">
        <v>46</v>
      </c>
      <c r="B53" s="82"/>
      <c r="C53" s="83">
        <v>1</v>
      </c>
      <c r="D53" s="84">
        <v>0.5</v>
      </c>
      <c r="E53" s="76">
        <v>0.25</v>
      </c>
      <c r="F53" s="85">
        <v>0.25</v>
      </c>
    </row>
    <row r="54" spans="1:6" ht="19.5" customHeight="1">
      <c r="A54" s="17" t="s">
        <v>26</v>
      </c>
      <c r="B54" s="86">
        <f>B52</f>
        <v>14058.32</v>
      </c>
      <c r="C54" s="87">
        <f>C52*C53</f>
        <v>14058.32</v>
      </c>
      <c r="D54" s="88"/>
      <c r="E54" s="89"/>
      <c r="F54" s="90"/>
    </row>
    <row r="55" spans="1:6" ht="19.5" customHeight="1" thickBot="1">
      <c r="A55" s="18" t="s">
        <v>22</v>
      </c>
      <c r="B55" s="91">
        <f>C54+D54</f>
        <v>14058.32</v>
      </c>
      <c r="C55" s="92">
        <f>C54</f>
        <v>14058.32</v>
      </c>
      <c r="D55" s="93"/>
      <c r="E55" s="94"/>
      <c r="F55" s="95"/>
    </row>
    <row r="56" spans="1:5" ht="45.75" customHeight="1">
      <c r="A56" s="19"/>
      <c r="B56" s="8"/>
      <c r="C56" s="20"/>
      <c r="D56" s="8"/>
      <c r="E56" s="8"/>
    </row>
    <row r="57" spans="1:5" s="3" customFormat="1" ht="16.5" thickBot="1">
      <c r="A57" s="96" t="s">
        <v>42</v>
      </c>
      <c r="B57" s="97"/>
      <c r="C57" s="97"/>
      <c r="D57" s="97"/>
      <c r="E57" s="97"/>
    </row>
    <row r="58" spans="1:5" s="46" customFormat="1" ht="13.5" thickBot="1">
      <c r="A58" s="47">
        <v>1</v>
      </c>
      <c r="B58" s="48">
        <v>2</v>
      </c>
      <c r="C58" s="45"/>
      <c r="D58" s="45"/>
      <c r="E58" s="45"/>
    </row>
    <row r="59" spans="1:4" ht="19.5" customHeight="1">
      <c r="A59" s="53" t="s">
        <v>58</v>
      </c>
      <c r="B59" s="54"/>
      <c r="C59" s="8"/>
      <c r="D59" s="8"/>
    </row>
    <row r="60" spans="1:4" ht="19.5" customHeight="1">
      <c r="A60" s="55" t="s">
        <v>12</v>
      </c>
      <c r="B60" s="56"/>
      <c r="C60" s="8"/>
      <c r="D60" s="8"/>
    </row>
    <row r="61" spans="1:4" ht="19.5" customHeight="1">
      <c r="A61" s="43" t="s">
        <v>23</v>
      </c>
      <c r="B61" s="49">
        <f>B33/B55</f>
        <v>304.0938227327305</v>
      </c>
      <c r="C61" s="8"/>
      <c r="D61" s="8"/>
    </row>
    <row r="62" spans="1:4" ht="19.5" customHeight="1">
      <c r="A62" s="31" t="s">
        <v>13</v>
      </c>
      <c r="B62" s="51" t="s">
        <v>24</v>
      </c>
      <c r="C62" s="8"/>
      <c r="D62" s="8"/>
    </row>
    <row r="63" spans="1:4" ht="19.5" customHeight="1">
      <c r="A63" s="57" t="s">
        <v>40</v>
      </c>
      <c r="B63" s="58"/>
      <c r="C63" s="8"/>
      <c r="D63" s="8"/>
    </row>
    <row r="64" spans="1:4" ht="19.5" customHeight="1">
      <c r="A64" s="43" t="s">
        <v>14</v>
      </c>
      <c r="B64" s="49">
        <f>B61-B62</f>
        <v>303.0938227327305</v>
      </c>
      <c r="C64" s="8"/>
      <c r="D64" s="8"/>
    </row>
    <row r="65" spans="1:4" ht="19.5" customHeight="1">
      <c r="A65" s="43" t="s">
        <v>15</v>
      </c>
      <c r="B65" s="30" t="s">
        <v>47</v>
      </c>
      <c r="C65" s="8"/>
      <c r="D65" s="8"/>
    </row>
    <row r="66" spans="1:4" ht="19.5" customHeight="1">
      <c r="A66" s="57" t="s">
        <v>16</v>
      </c>
      <c r="B66" s="62"/>
      <c r="C66" s="8"/>
      <c r="D66" s="8"/>
    </row>
    <row r="67" spans="1:4" ht="19.5" customHeight="1">
      <c r="A67" s="59" t="s">
        <v>25</v>
      </c>
      <c r="B67" s="60">
        <f>C34/C55</f>
        <v>93.89998164787826</v>
      </c>
      <c r="C67" s="8"/>
      <c r="D67" s="8"/>
    </row>
    <row r="68" spans="1:4" ht="19.5" customHeight="1">
      <c r="A68" s="59" t="s">
        <v>17</v>
      </c>
      <c r="B68" s="61">
        <v>0.7</v>
      </c>
      <c r="C68" s="8"/>
      <c r="D68" s="8"/>
    </row>
    <row r="69" spans="1:4" ht="19.5" customHeight="1">
      <c r="A69" s="57" t="s">
        <v>41</v>
      </c>
      <c r="B69" s="58"/>
      <c r="C69" s="8"/>
      <c r="D69" s="8"/>
    </row>
    <row r="70" spans="1:4" ht="19.5" customHeight="1">
      <c r="A70" s="43" t="s">
        <v>14</v>
      </c>
      <c r="B70" s="52">
        <f>B67-B68</f>
        <v>93.19998164787826</v>
      </c>
      <c r="C70" s="8"/>
      <c r="D70" s="8"/>
    </row>
    <row r="71" spans="1:4" ht="19.5" customHeight="1" thickBot="1">
      <c r="A71" s="44" t="s">
        <v>15</v>
      </c>
      <c r="B71" s="32"/>
      <c r="C71" s="8"/>
      <c r="D71" s="8"/>
    </row>
  </sheetData>
  <mergeCells count="14">
    <mergeCell ref="A10:B10"/>
    <mergeCell ref="A14:B14"/>
    <mergeCell ref="A7:D7"/>
    <mergeCell ref="A12:B12"/>
    <mergeCell ref="A57:E57"/>
    <mergeCell ref="A1:D1"/>
    <mergeCell ref="A5:F5"/>
    <mergeCell ref="A2:E2"/>
    <mergeCell ref="A3:E3"/>
    <mergeCell ref="A4:E4"/>
    <mergeCell ref="A6:D6"/>
    <mergeCell ref="A8:B8"/>
    <mergeCell ref="A17:E17"/>
    <mergeCell ref="A38:E38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borianad</cp:lastModifiedBy>
  <cp:lastPrinted>2008-01-30T09:04:48Z</cp:lastPrinted>
  <dcterms:created xsi:type="dcterms:W3CDTF">2000-06-13T19:14:30Z</dcterms:created>
  <dcterms:modified xsi:type="dcterms:W3CDTF">2008-07-30T04:20:21Z</dcterms:modified>
  <cp:category/>
  <cp:version/>
  <cp:contentType/>
  <cp:contentStatus/>
</cp:coreProperties>
</file>