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<sst xmlns="http://schemas.openxmlformats.org/spreadsheetml/2006/main" count="1028" uniqueCount="890">
  <si>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</si>
  <si>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</si>
  <si>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</si>
  <si>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</si>
  <si>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</si>
  <si>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</si>
  <si>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</si>
  <si>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</si>
  <si>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</si>
  <si>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</si>
  <si>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</si>
  <si>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</si>
  <si>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</si>
  <si>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</si>
  <si>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</si>
  <si>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</si>
  <si>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</si>
  <si>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</si>
  <si>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</si>
  <si>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</si>
  <si>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</si>
  <si>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</si>
  <si>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</si>
  <si>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</si>
  <si>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</si>
  <si>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</si>
  <si>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</si>
  <si>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</si>
  <si>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</si>
  <si>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</si>
  <si>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</si>
  <si>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</si>
  <si>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</si>
  <si>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</si>
  <si>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</si>
  <si>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</si>
  <si>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</si>
  <si>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</si>
  <si>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</si>
  <si>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</si>
  <si>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</si>
  <si>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</si>
  <si>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</si>
  <si>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</si>
  <si>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</si>
  <si>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</si>
  <si>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</si>
  <si>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</si>
  <si>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</si>
  <si>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</si>
  <si>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</si>
  <si>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</si>
  <si>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</si>
  <si>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</si>
  <si>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</si>
  <si>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</si>
  <si>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</si>
  <si>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</si>
  <si>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</si>
  <si>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</si>
  <si>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</si>
  <si>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</si>
  <si>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</si>
  <si>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</si>
  <si>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</si>
  <si>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</si>
  <si>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</si>
  <si>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</si>
  <si>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</si>
  <si>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</si>
  <si>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</si>
  <si>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</si>
  <si>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</si>
  <si>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</si>
  <si>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</si>
  <si>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</si>
  <si>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</si>
  <si>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</si>
  <si>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</si>
  <si>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</si>
  <si>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</si>
  <si>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</si>
  <si>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</si>
  <si>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</si>
  <si>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</si>
  <si>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</si>
  <si>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</si>
  <si>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</si>
  <si>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</si>
  <si>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</si>
  <si>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</si>
  <si>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</si>
  <si>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</si>
  <si>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</si>
  <si>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</si>
  <si>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</si>
  <si>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</si>
  <si>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</si>
  <si>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</si>
  <si>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</si>
  <si>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</si>
  <si>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</si>
  <si>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</si>
  <si>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</si>
  <si>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</si>
  <si>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</si>
  <si>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</si>
  <si>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</si>
  <si>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</si>
  <si>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</si>
  <si>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</si>
  <si>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</si>
  <si>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</si>
  <si>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</si>
  <si>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</si>
  <si>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</si>
  <si>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</si>
  <si>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</si>
  <si>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</si>
  <si>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</si>
  <si>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</si>
  <si>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</si>
  <si>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</si>
  <si>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</si>
  <si>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</si>
  <si>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</si>
  <si>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</si>
  <si>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</si>
  <si>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</si>
  <si>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</si>
  <si>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</si>
  <si>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</si>
  <si>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</si>
  <si>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</si>
  <si>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</si>
  <si>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</si>
  <si>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</si>
  <si>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</si>
  <si>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</si>
  <si>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</si>
  <si>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</si>
  <si>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</si>
  <si>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</si>
  <si>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</si>
  <si>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</si>
  <si>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</si>
  <si>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</si>
  <si>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</si>
  <si>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</si>
  <si>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</si>
  <si>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</si>
  <si>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</si>
  <si>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</si>
  <si>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</si>
  <si>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</si>
  <si>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</si>
  <si>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</si>
  <si>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</si>
  <si>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</si>
  <si>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</si>
  <si>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</si>
  <si>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</si>
  <si>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</si>
  <si>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</si>
  <si>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</si>
  <si>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</si>
  <si>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</si>
  <si>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</si>
  <si>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</si>
  <si>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</si>
  <si>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</si>
  <si>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</si>
  <si>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</si>
  <si>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</si>
  <si>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</si>
  <si>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</si>
  <si>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</si>
  <si>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</si>
  <si>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</si>
  <si>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</si>
  <si>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</si>
  <si>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</si>
  <si>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</si>
  <si>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</si>
  <si>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</si>
  <si>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</si>
  <si>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</si>
  <si>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</si>
  <si>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</si>
  <si>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</si>
  <si>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</si>
  <si>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</si>
  <si>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</si>
  <si>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</si>
  <si>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</si>
  <si>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</si>
  <si>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</si>
  <si>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</si>
  <si>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</si>
  <si>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</si>
  <si>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</si>
  <si>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</si>
  <si>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</si>
  <si>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</si>
  <si>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</si>
  <si>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</si>
  <si>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</si>
  <si>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</si>
  <si>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</si>
  <si>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</si>
  <si>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</si>
  <si>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</si>
  <si>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</si>
  <si>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</si>
  <si>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</si>
  <si>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</si>
  <si>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</si>
  <si>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</si>
  <si>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</si>
  <si>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</si>
  <si>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</si>
  <si>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</si>
  <si>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</si>
  <si>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</si>
  <si>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</si>
  <si>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</si>
  <si>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</si>
  <si>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</si>
  <si>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</si>
  <si>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</si>
  <si>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</si>
  <si>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</si>
  <si>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</si>
  <si>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</si>
  <si>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</si>
  <si>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</si>
  <si>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</si>
  <si>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</si>
  <si>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</si>
  <si>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</si>
  <si>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</si>
  <si>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</si>
  <si>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</si>
  <si>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</si>
  <si>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</si>
  <si>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</si>
  <si>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</si>
  <si>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</si>
  <si>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</si>
  <si>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</si>
  <si>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</si>
  <si>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</si>
  <si>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</si>
  <si>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</si>
  <si>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</si>
  <si>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</si>
  <si>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</si>
  <si>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</si>
  <si>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</si>
  <si>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</si>
  <si>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</si>
  <si>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</si>
  <si>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</si>
  <si>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</si>
  <si>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</si>
  <si>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</si>
  <si>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</si>
  <si>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</si>
  <si>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</si>
  <si>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</si>
  <si>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</si>
  <si>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</si>
  <si>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</si>
  <si>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</si>
  <si>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</si>
  <si>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</si>
  <si>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</si>
  <si>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</si>
  <si>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</si>
  <si>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</si>
  <si>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</si>
  <si>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</si>
  <si>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</si>
  <si>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</si>
  <si>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</si>
  <si>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</si>
  <si>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</si>
  <si>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</si>
  <si>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</si>
  <si>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</si>
  <si>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</si>
  <si>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</si>
  <si>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</si>
  <si>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</si>
  <si>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</si>
  <si>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</si>
  <si>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</si>
  <si>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</si>
  <si>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</si>
  <si>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</si>
  <si>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</si>
  <si>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</si>
  <si>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</si>
  <si>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</si>
  <si>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</si>
  <si>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</si>
  <si>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</si>
  <si>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</si>
  <si>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</si>
  <si>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</si>
  <si>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</si>
  <si>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</si>
  <si>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</si>
  <si>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</si>
  <si>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</si>
  <si>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</si>
  <si>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</si>
  <si>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</si>
  <si>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</si>
  <si>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</si>
  <si>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</si>
  <si>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</si>
  <si>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</si>
  <si>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</si>
  <si>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</si>
  <si>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</si>
  <si>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</si>
  <si>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</si>
  <si>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</si>
  <si>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</si>
  <si>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</si>
  <si>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</si>
  <si>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</si>
  <si>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</si>
  <si>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</si>
  <si>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</si>
  <si>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</si>
  <si>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</si>
  <si>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</si>
  <si>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</si>
  <si>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</si>
  <si>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</si>
  <si>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</si>
  <si>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</si>
  <si>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</si>
  <si>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</si>
  <si>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</si>
  <si>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</si>
  <si>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</si>
  <si>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</si>
  <si>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</si>
  <si>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</si>
  <si>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</si>
  <si>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</si>
  <si>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</si>
  <si>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</si>
  <si>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</si>
  <si>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</si>
  <si>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</si>
  <si>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</si>
  <si>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</si>
  <si>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</si>
  <si>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</si>
  <si>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</si>
  <si>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</si>
  <si>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</si>
  <si>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</si>
  <si>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</si>
  <si>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</si>
  <si>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</si>
  <si>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</si>
  <si>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</si>
  <si>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</si>
  <si>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</si>
  <si>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</si>
  <si>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</si>
  <si>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</si>
  <si>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</si>
  <si>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</si>
  <si>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</si>
  <si>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</si>
  <si>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</si>
  <si>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</si>
  <si>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</si>
  <si>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</si>
  <si>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</si>
  <si>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</si>
  <si>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</si>
  <si>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</si>
  <si>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</si>
  <si>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</si>
  <si>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</si>
  <si>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</si>
  <si>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</si>
  <si>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</si>
  <si>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</si>
  <si>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</si>
  <si>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</si>
  <si>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</si>
  <si>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</si>
  <si>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</si>
  <si>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</si>
  <si>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</si>
  <si>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</si>
  <si>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</si>
  <si>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</si>
  <si>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</si>
  <si>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</si>
  <si>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</si>
  <si>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</si>
  <si>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</si>
  <si>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</si>
  <si>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</si>
  <si>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</si>
  <si>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</si>
  <si>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</si>
  <si>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</si>
  <si>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</si>
  <si>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</si>
  <si>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</si>
  <si>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</si>
  <si>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</si>
  <si>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</si>
  <si>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</si>
  <si>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</si>
  <si>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</si>
  <si>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</si>
  <si>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</si>
  <si>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</si>
  <si>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</si>
  <si>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</si>
  <si>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</si>
  <si>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</si>
  <si>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</si>
  <si>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</si>
  <si>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</si>
  <si>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</si>
  <si>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</si>
  <si>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</si>
  <si>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</si>
  <si>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</si>
  <si>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</si>
  <si>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</si>
  <si>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</si>
  <si>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</si>
  <si>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</si>
  <si>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</si>
  <si>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</si>
  <si>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</si>
  <si>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</si>
  <si>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</si>
  <si>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</si>
  <si>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</si>
  <si>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</si>
  <si>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</si>
  <si>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</si>
  <si>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</si>
  <si>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</si>
  <si>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</si>
  <si>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</si>
  <si>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</si>
  <si>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</si>
  <si>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</si>
  <si>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</si>
  <si>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</si>
  <si>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</si>
  <si>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</si>
  <si>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</si>
  <si>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</si>
  <si>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</si>
  <si>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</si>
  <si>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</si>
  <si>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</si>
  <si>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</si>
  <si>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</si>
  <si>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</si>
  <si>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</si>
  <si>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</si>
  <si>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</si>
  <si>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</si>
  <si>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</si>
  <si>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</si>
  <si>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</si>
  <si>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</si>
  <si>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</si>
  <si>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</si>
  <si>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</si>
  <si>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</si>
  <si>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</si>
  <si>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</si>
  <si>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</si>
  <si>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</si>
  <si>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</si>
  <si>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</si>
  <si>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</si>
  <si>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</si>
  <si>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</si>
  <si>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</si>
  <si>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</si>
  <si>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</si>
  <si>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</si>
  <si>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</si>
  <si>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</si>
  <si>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</si>
  <si>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</si>
  <si>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</si>
  <si>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</si>
  <si>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</si>
  <si>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</si>
  <si>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</si>
  <si>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</si>
  <si>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</si>
  <si>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</si>
  <si>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</si>
  <si>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</si>
  <si>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</si>
  <si>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</si>
  <si>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</si>
  <si>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</si>
  <si>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</si>
  <si>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</si>
  <si>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</si>
  <si>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</si>
  <si>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</si>
  <si>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</si>
  <si>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</si>
  <si>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</si>
  <si>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</si>
  <si>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</si>
  <si>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</si>
  <si>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</si>
  <si>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</si>
  <si>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</si>
  <si>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</si>
  <si>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</si>
  <si>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</si>
  <si>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</si>
  <si>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</si>
  <si>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</si>
  <si>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</si>
  <si>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</si>
  <si>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</si>
  <si>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</si>
  <si>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</si>
  <si>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</si>
  <si>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</si>
  <si>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</si>
  <si>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</si>
  <si>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</si>
  <si>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</si>
  <si>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</si>
  <si>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</si>
  <si>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</si>
  <si>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</si>
  <si>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</si>
  <si>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</si>
  <si>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</si>
  <si>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</si>
  <si>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</si>
  <si>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</si>
  <si>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</si>
  <si>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</si>
  <si>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</si>
  <si>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</si>
  <si>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</si>
  <si>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</si>
  <si>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</si>
  <si>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</si>
  <si>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</si>
  <si>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</si>
  <si>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</si>
  <si>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</si>
  <si>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</si>
  <si>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</si>
  <si>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</si>
  <si>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</si>
  <si>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</si>
  <si>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</si>
  <si>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</si>
  <si>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</si>
  <si>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</si>
  <si>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</si>
  <si>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</si>
  <si>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</si>
  <si>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</si>
  <si>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</si>
  <si>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</si>
  <si>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</si>
  <si>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</si>
  <si>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</si>
  <si>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</si>
  <si>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</si>
  <si>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</si>
  <si>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</si>
  <si>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</si>
  <si>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</si>
  <si>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</si>
  <si>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</si>
  <si>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</si>
  <si>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</si>
  <si>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</si>
  <si>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</si>
  <si>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</si>
  <si>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</si>
  <si>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</si>
  <si>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</si>
  <si>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</si>
  <si>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</si>
  <si>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</si>
  <si>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</si>
  <si>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</si>
  <si>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</si>
  <si>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</si>
  <si>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</si>
  <si>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</si>
  <si>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</si>
  <si>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</si>
  <si>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</si>
  <si>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</si>
  <si>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</si>
  <si>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</si>
  <si>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</si>
  <si>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</si>
  <si>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</si>
  <si>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</si>
  <si>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</si>
  <si>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</si>
  <si>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</si>
  <si>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</si>
  <si>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</si>
  <si>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</si>
  <si>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</si>
  <si>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</si>
  <si>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</si>
  <si>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</si>
  <si>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</si>
  <si>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</si>
  <si>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</si>
  <si>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</si>
  <si>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</si>
  <si>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</si>
  <si>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</si>
  <si>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</si>
  <si>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</si>
  <si>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</si>
  <si>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</si>
  <si>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</si>
  <si>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</si>
  <si>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</si>
  <si>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</si>
  <si>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</si>
  <si>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</si>
  <si>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</si>
  <si>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</si>
  <si>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</si>
  <si>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</si>
  <si>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</si>
  <si>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</si>
  <si>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</si>
  <si>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</si>
  <si>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</si>
  <si>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</si>
  <si>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</si>
  <si>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</si>
  <si>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</si>
  <si>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</si>
  <si>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</si>
  <si>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</si>
  <si>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</si>
  <si>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</si>
  <si>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</si>
  <si>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</si>
  <si>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</si>
  <si>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</si>
  <si>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</si>
  <si>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</si>
  <si>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</si>
  <si>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</si>
  <si>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</si>
  <si>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</si>
  <si>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</si>
  <si>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</si>
  <si>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</si>
  <si>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</si>
  <si>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</si>
  <si>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</si>
  <si>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</si>
  <si>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</si>
  <si>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</si>
  <si>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</si>
  <si>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</si>
  <si>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</si>
  <si>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</si>
  <si>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</si>
  <si>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</si>
  <si>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</si>
  <si>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</si>
  <si>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</si>
  <si>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</si>
  <si>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</si>
  <si>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</si>
  <si>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</si>
  <si>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</si>
  <si>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</si>
  <si>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</si>
  <si>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</si>
  <si>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</si>
  <si>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</si>
  <si>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</si>
  <si>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</si>
  <si>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</si>
  <si>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</si>
  <si>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</si>
  <si>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</si>
  <si>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</si>
  <si>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</si>
  <si>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</si>
  <si>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</si>
  <si>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</si>
  <si>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</si>
  <si>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</si>
  <si>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</si>
  <si>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</si>
  <si>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</si>
  <si>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</si>
  <si>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</si>
  <si>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</si>
  <si>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</si>
  <si>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</si>
  <si>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</si>
  <si>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</si>
  <si>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</si>
  <si>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</si>
  <si>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</si>
  <si>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</si>
  <si>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</si>
  <si>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</si>
  <si>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</si>
  <si>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</si>
  <si>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</si>
  <si>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</si>
  <si>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</si>
  <si>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</si>
  <si>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</si>
  <si>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</si>
  <si>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</si>
  <si>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</si>
  <si>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</si>
  <si>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</si>
  <si>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</si>
  <si>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</si>
  <si>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</si>
  <si>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</si>
  <si>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</si>
  <si>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</si>
  <si>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</si>
  <si>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</si>
  <si>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</si>
  <si>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</si>
  <si>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</si>
  <si>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</si>
  <si>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</si>
  <si>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</si>
  <si>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</si>
  <si>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</si>
  <si>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</si>
  <si>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</si>
  <si>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</si>
  <si>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</si>
  <si>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</si>
  <si>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</si>
  <si>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</si>
  <si>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</si>
  <si>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</si>
  <si>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</si>
  <si>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</si>
  <si>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</si>
  <si>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</si>
  <si>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</si>
  <si>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</si>
  <si>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</si>
  <si>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</si>
  <si>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</si>
  <si>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</si>
  <si>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</si>
  <si>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</si>
  <si>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</si>
  <si>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</si>
  <si>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</si>
  <si>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</si>
  <si>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</si>
  <si>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</si>
  <si>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</si>
  <si>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</si>
  <si>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</si>
  <si>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</si>
  <si>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</si>
  <si>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</si>
  <si>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</si>
  <si>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</si>
  <si>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</si>
  <si>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</si>
  <si>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</si>
  <si>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</si>
  <si>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</si>
  <si>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</si>
  <si>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</si>
  <si>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</si>
  <si>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</si>
  <si>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</si>
  <si>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</si>
  <si>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</si>
  <si>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</si>
  <si>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</si>
  <si>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</si>
  <si>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</si>
  <si>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</si>
  <si>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</si>
  <si>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</si>
  <si>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</si>
  <si>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</si>
  <si>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</si>
  <si>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</si>
  <si>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</si>
  <si>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</si>
  <si>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</si>
  <si>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</si>
  <si>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</si>
  <si>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</si>
  <si>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</si>
  <si>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</si>
  <si>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</si>
  <si>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</si>
  <si>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</si>
  <si>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</si>
  <si>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</si>
  <si>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</si>
  <si>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</si>
  <si>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</si>
  <si>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</si>
  <si>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</si>
  <si>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</si>
  <si>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</si>
  <si>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</si>
  <si>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</si>
  <si>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</si>
  <si>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</si>
  <si>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</si>
  <si>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</si>
  <si>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</si>
  <si>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</si>
  <si>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</si>
  <si>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</si>
  <si>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</si>
  <si>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</si>
  <si>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</si>
  <si>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</si>
  <si>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</si>
  <si>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</si>
  <si>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</si>
  <si>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</si>
  <si>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</si>
  <si>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</si>
  <si>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</si>
  <si>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</si>
  <si>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</si>
  <si>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</si>
  <si>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</si>
  <si>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</si>
  <si>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</si>
  <si>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</si>
  <si>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</si>
  <si>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</si>
  <si>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Дата на съставяне : 20.04.2015 год.</t>
  </si>
  <si>
    <t>Дата на съставяне:20.04.2015 год.</t>
  </si>
  <si>
    <t>Дата на съставяне:20.04.2015  год.</t>
  </si>
  <si>
    <t>Дата на съставяне: 20.04.2015 год.</t>
  </si>
  <si>
    <t>Дата на съставяне : 20.04.2015 г.                                Съставител: ...................</t>
  </si>
  <si>
    <t>Дата на съставяне:20.04.2015 г.                                                   Съставител :.........................                                                    Ръководител : ..............................</t>
  </si>
  <si>
    <t>Отчетен период  : 01.01.2015 год.-31.03.2015 год.</t>
  </si>
  <si>
    <t>Предходен  период: 01.01.2014 год.- 31.12.2014г.</t>
  </si>
  <si>
    <t>Отчетен период:01.01.2015год.- 31.03.2015 год.</t>
  </si>
  <si>
    <t>Предходен период : 01.01.2014 год.-31.03.2014 год.</t>
  </si>
  <si>
    <t>Предходен период: 01.01.2014 год. - 31.03.2014 год.</t>
  </si>
  <si>
    <t>Отчетен период: 31.03.2015</t>
  </si>
  <si>
    <t>Отчетен период: 01.01.2015 - 31.03.2015</t>
  </si>
  <si>
    <t>Отчетен период: 01.01.2015.- 31.03.2015</t>
  </si>
  <si>
    <t>Отчетен период : 01.01.2015 год.-31.03.2015 год.</t>
  </si>
  <si>
    <t>Отчетен период: 01.01.2015 год. - 31.03.2015 год.</t>
  </si>
  <si>
    <t>Отчетен период:01.01.2015.-31.03.2015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</si>
</sst>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8" borderId="6" applyNumberFormat="0" applyAlignment="0" applyProtection="0"/>
    <xf numFmtId="0" fontId="62" fillId="28" borderId="2" applyNumberFormat="0" applyAlignment="0" applyProtection="0"/>
    <xf numFmtId="0" fontId="63" fillId="29" borderId="7" applyNumberFormat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horizontal="left" vertical="top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0" fillId="0" borderId="0" xfId="38" applyFont="1" applyFill="1" applyAlignment="1" applyProtection="1">
      <alignment vertical="top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9" fillId="0" borderId="0" xfId="38" applyFont="1" applyAlignment="1" applyProtection="1">
      <alignment vertical="top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32" borderId="18" xfId="36" applyNumberFormat="1" applyFont="1" applyFill="1" applyBorder="1" applyAlignment="1" applyProtection="1">
      <alignment vertical="justify" wrapText="1"/>
      <protection/>
    </xf>
    <xf numFmtId="0" fontId="8" fillId="32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32" borderId="21" xfId="36" applyNumberFormat="1" applyFont="1" applyFill="1" applyBorder="1" applyAlignment="1" applyProtection="1">
      <alignment horizontal="center" vertical="center" wrapText="1"/>
      <protection/>
    </xf>
    <xf numFmtId="1" fontId="8" fillId="32" borderId="22" xfId="36" applyNumberFormat="1" applyFont="1" applyFill="1" applyBorder="1" applyAlignment="1" applyProtection="1">
      <alignment vertical="center" wrapText="1"/>
      <protection/>
    </xf>
    <xf numFmtId="1" fontId="8" fillId="32" borderId="22" xfId="36" applyNumberFormat="1" applyFont="1" applyFill="1" applyBorder="1" applyAlignment="1" applyProtection="1">
      <alignment horizontal="center" vertical="center" wrapText="1"/>
      <protection/>
    </xf>
    <xf numFmtId="1" fontId="8" fillId="32" borderId="22" xfId="36" applyNumberFormat="1" applyFont="1" applyFill="1" applyBorder="1" applyAlignment="1" applyProtection="1">
      <alignment horizontal="left" vertical="center" wrapText="1"/>
      <protection/>
    </xf>
    <xf numFmtId="1" fontId="8" fillId="32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33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33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Font="1" applyAlignment="1" applyProtection="1">
      <alignment vertical="justify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0" fontId="7" fillId="0" borderId="0" xfId="36" applyFont="1" applyBorder="1" applyAlignment="1" applyProtection="1">
      <alignment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170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33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0" fontId="7" fillId="0" borderId="0" xfId="34" applyFont="1" applyAlignment="1" applyProtection="1">
      <alignment vertical="center"/>
      <protection locked="0"/>
    </xf>
    <xf numFmtId="1" fontId="7" fillId="0" borderId="0" xfId="34" applyNumberFormat="1" applyFont="1" applyAlignment="1" applyProtection="1">
      <alignment horizontal="center" vertical="center"/>
      <protection locked="0"/>
    </xf>
    <xf numFmtId="0" fontId="15" fillId="0" borderId="0" xfId="37" applyFont="1" applyBorder="1" applyAlignment="1" applyProtection="1">
      <alignment/>
      <protection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32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4" xfId="41" applyFont="1" applyBorder="1" applyAlignment="1">
      <alignment horizontal="center" vertical="center" wrapText="1"/>
      <protection/>
    </xf>
    <xf numFmtId="49" fontId="7" fillId="0" borderId="24" xfId="41" applyNumberFormat="1" applyFont="1" applyBorder="1" applyAlignment="1">
      <alignment horizontal="centerContinuous" vertical="center" wrapText="1"/>
      <protection/>
    </xf>
    <xf numFmtId="0" fontId="7" fillId="0" borderId="25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32" borderId="25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32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32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34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32" borderId="21" xfId="41" applyNumberFormat="1" applyFont="1" applyFill="1" applyBorder="1" applyAlignment="1" applyProtection="1">
      <alignment vertical="center"/>
      <protection locked="0"/>
    </xf>
    <xf numFmtId="1" fontId="8" fillId="32" borderId="22" xfId="41" applyNumberFormat="1" applyFont="1" applyFill="1" applyBorder="1" applyAlignment="1" applyProtection="1">
      <alignment vertical="center"/>
      <protection locked="0"/>
    </xf>
    <xf numFmtId="1" fontId="8" fillId="32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3" fontId="8" fillId="0" borderId="0" xfId="41" applyNumberFormat="1" applyFont="1" applyBorder="1" applyProtection="1">
      <alignment/>
      <protection locked="0"/>
    </xf>
    <xf numFmtId="0" fontId="7" fillId="0" borderId="0" xfId="41" applyFont="1" applyBorder="1" applyAlignment="1" applyProtection="1">
      <alignment horizontal="left" wrapText="1"/>
      <protection locked="0"/>
    </xf>
    <xf numFmtId="0" fontId="7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32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0" fillId="0" borderId="0" xfId="38" applyFont="1" applyAlignment="1" applyProtection="1">
      <alignment vertical="top" shrinkToFit="1"/>
      <protection locked="0"/>
    </xf>
    <xf numFmtId="0" fontId="19" fillId="35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35" borderId="17" xfId="38" applyFont="1" applyFill="1" applyBorder="1" applyAlignment="1" applyProtection="1">
      <alignment horizontal="left" vertical="top" wrapText="1"/>
      <protection/>
    </xf>
    <xf numFmtId="49" fontId="20" fillId="32" borderId="17" xfId="38" applyNumberFormat="1" applyFont="1" applyFill="1" applyBorder="1" applyAlignment="1" applyProtection="1">
      <alignment horizontal="right" vertical="top" wrapText="1"/>
      <protection/>
    </xf>
    <xf numFmtId="0" fontId="21" fillId="32" borderId="17" xfId="0" applyFont="1" applyFill="1" applyBorder="1" applyAlignment="1" applyProtection="1">
      <alignment vertical="top" wrapText="1"/>
      <protection/>
    </xf>
    <xf numFmtId="0" fontId="21" fillId="32" borderId="30" xfId="0" applyFont="1" applyFill="1" applyBorder="1" applyAlignment="1" applyProtection="1">
      <alignment vertical="top" wrapText="1"/>
      <protection/>
    </xf>
    <xf numFmtId="0" fontId="22" fillId="35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35" borderId="18" xfId="38" applyFont="1" applyFill="1" applyBorder="1" applyAlignment="1" applyProtection="1">
      <alignment vertical="top" wrapText="1"/>
      <protection/>
    </xf>
    <xf numFmtId="0" fontId="21" fillId="32" borderId="18" xfId="0" applyFont="1" applyFill="1" applyBorder="1" applyAlignment="1" applyProtection="1">
      <alignment vertical="top" wrapText="1"/>
      <protection/>
    </xf>
    <xf numFmtId="0" fontId="21" fillId="32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33" borderId="18" xfId="38" applyNumberFormat="1" applyFont="1" applyFill="1" applyBorder="1" applyAlignment="1" applyProtection="1">
      <alignment vertical="top" wrapText="1"/>
      <protection locked="0"/>
    </xf>
    <xf numFmtId="1" fontId="21" fillId="33" borderId="32" xfId="38" applyNumberFormat="1" applyFont="1" applyFill="1" applyBorder="1" applyAlignment="1" applyProtection="1">
      <alignment vertical="top" wrapText="1"/>
      <protection locked="0"/>
    </xf>
    <xf numFmtId="0" fontId="22" fillId="35" borderId="18" xfId="38" applyFont="1" applyFill="1" applyBorder="1" applyAlignment="1" applyProtection="1">
      <alignment vertical="top"/>
      <protection/>
    </xf>
    <xf numFmtId="1" fontId="21" fillId="36" borderId="18" xfId="38" applyNumberFormat="1" applyFont="1" applyFill="1" applyBorder="1" applyAlignment="1" applyProtection="1">
      <alignment vertical="top" wrapText="1"/>
      <protection locked="0"/>
    </xf>
    <xf numFmtId="1" fontId="21" fillId="36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34" borderId="18" xfId="38" applyNumberFormat="1" applyFont="1" applyFill="1" applyBorder="1" applyAlignment="1" applyProtection="1">
      <alignment vertical="top" wrapText="1"/>
      <protection locked="0"/>
    </xf>
    <xf numFmtId="1" fontId="21" fillId="34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35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35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36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35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35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35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34" borderId="19" xfId="38" applyNumberFormat="1" applyFont="1" applyFill="1" applyBorder="1" applyAlignment="1" applyProtection="1">
      <alignment vertical="top" wrapText="1"/>
      <protection locked="0"/>
    </xf>
    <xf numFmtId="1" fontId="21" fillId="33" borderId="24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35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35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35" borderId="31" xfId="38" applyFont="1" applyFill="1" applyBorder="1" applyAlignment="1" applyProtection="1">
      <alignment vertical="top" wrapText="1"/>
      <protection/>
    </xf>
    <xf numFmtId="0" fontId="19" fillId="35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35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32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32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35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35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34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33" borderId="18" xfId="40" applyNumberFormat="1" applyFont="1" applyFill="1" applyBorder="1" applyProtection="1">
      <alignment/>
      <protection locked="0"/>
    </xf>
    <xf numFmtId="1" fontId="25" fillId="33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33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34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0" fillId="0" borderId="0" xfId="38" applyFont="1" applyAlignment="1" applyProtection="1">
      <alignment vertical="top" wrapText="1"/>
      <protection locked="0"/>
    </xf>
    <xf numFmtId="0" fontId="29" fillId="0" borderId="0" xfId="40" applyFont="1" applyBorder="1" applyAlignment="1">
      <alignment vertical="center" wrapText="1"/>
      <protection/>
    </xf>
    <xf numFmtId="1" fontId="25" fillId="0" borderId="0" xfId="40" applyNumberFormat="1" applyFont="1" applyProtection="1">
      <alignment/>
      <protection locked="0"/>
    </xf>
    <xf numFmtId="0" fontId="29" fillId="0" borderId="0" xfId="40" applyFont="1" applyBorder="1" applyAlignment="1" applyProtection="1">
      <alignment vertical="center"/>
      <protection locked="0"/>
    </xf>
    <xf numFmtId="0" fontId="20" fillId="0" borderId="0" xfId="38" applyFont="1" applyBorder="1" applyAlignment="1" applyProtection="1">
      <alignment horizontal="right" vertical="top"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34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33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49" fontId="25" fillId="0" borderId="0" xfId="39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1" fillId="0" borderId="0" xfId="40" applyFont="1" applyBorder="1" applyAlignment="1" applyProtection="1">
      <alignment horizontal="centerContinuous" vertical="center" wrapText="1"/>
      <protection locked="0"/>
    </xf>
    <xf numFmtId="1" fontId="30" fillId="0" borderId="0" xfId="34" applyNumberFormat="1" applyFont="1" applyAlignment="1" applyProtection="1">
      <alignment horizontal="center" vertical="center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5" fillId="0" borderId="0" xfId="35" applyFont="1" applyBorder="1" applyAlignment="1">
      <alignment horizontal="left" vertical="center" wrapText="1"/>
      <protection/>
    </xf>
    <xf numFmtId="49" fontId="13" fillId="0" borderId="0" xfId="35" applyNumberFormat="1" applyFont="1" applyBorder="1" applyAlignment="1">
      <alignment horizontal="center" vertical="center" wrapText="1"/>
      <protection/>
    </xf>
    <xf numFmtId="1" fontId="3" fillId="0" borderId="46" xfId="35" applyNumberFormat="1" applyFont="1" applyBorder="1" applyAlignment="1">
      <alignment horizontal="right" vertical="center" wrapText="1"/>
      <protection/>
    </xf>
    <xf numFmtId="1" fontId="3" fillId="0" borderId="46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Border="1" applyAlignment="1" applyProtection="1">
      <alignment horizontal="left"/>
      <protection locked="0"/>
    </xf>
    <xf numFmtId="1" fontId="21" fillId="33" borderId="32" xfId="38" applyNumberFormat="1" applyFont="1" applyFill="1" applyBorder="1" applyAlignment="1" applyProtection="1">
      <alignment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/>
    </xf>
    <xf numFmtId="1" fontId="21" fillId="4" borderId="32" xfId="38" applyNumberFormat="1" applyFont="1" applyFill="1" applyBorder="1" applyAlignment="1" applyProtection="1">
      <alignment vertical="top" wrapText="1"/>
      <protection/>
    </xf>
    <xf numFmtId="49" fontId="7" fillId="0" borderId="47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1" fontId="21" fillId="33" borderId="18" xfId="39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1" applyNumberFormat="1" applyFont="1" applyBorder="1" applyAlignment="1" applyProtection="1">
      <alignment horizontal="center" wrapText="1"/>
      <protection locked="0"/>
    </xf>
    <xf numFmtId="0" fontId="7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6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7" fillId="0" borderId="0" xfId="36" applyFont="1" applyAlignment="1" applyProtection="1">
      <alignment horizontal="left"/>
      <protection locked="0"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8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8" fillId="0" borderId="0" xfId="36" applyFont="1" applyAlignment="1" applyProtection="1">
      <alignment horizontal="center"/>
      <protection locked="0"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center"/>
      <protection locked="0"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6" fillId="0" borderId="0" xfId="36" applyNumberFormat="1" applyFont="1" applyAlignment="1" applyProtection="1">
      <alignment horizontal="right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1" fontId="13" fillId="0" borderId="18" xfId="36" applyNumberFormat="1" applyFont="1" applyBorder="1" applyAlignment="1" applyProtection="1">
      <alignment vertical="center" wrapText="1"/>
      <protection/>
    </xf>
    <xf numFmtId="1" fontId="13" fillId="0" borderId="18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center" vertical="justify" wrapText="1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0" fontId="7" fillId="0" borderId="0" xfId="33" applyFont="1" applyAlignment="1" applyProtection="1">
      <alignment horizontal="left" vertical="center" wrapText="1"/>
      <protection locked="0"/>
    </xf>
    <xf numFmtId="49" fontId="7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1" fontId="8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3" applyFont="1" applyBorder="1" applyAlignment="1" applyProtection="1">
      <alignment wrapText="1"/>
      <protection/>
    </xf>
    <xf numFmtId="0" fontId="7" fillId="0" borderId="0" xfId="33" applyFont="1" applyBorder="1" applyAlignment="1" applyProtection="1">
      <alignment horizontal="center" wrapText="1"/>
      <protection/>
    </xf>
    <xf numFmtId="49" fontId="1" fillId="0" borderId="0" xfId="34" applyNumberFormat="1" applyFont="1" applyAlignment="1" applyProtection="1">
      <alignment horizontal="left" vertical="center"/>
      <protection locked="0"/>
    </xf>
    <xf numFmtId="1" fontId="3" fillId="0" borderId="0" xfId="34" applyNumberFormat="1" applyFont="1" applyAlignment="1" applyProtection="1">
      <alignment horizontal="center" vertical="center"/>
      <protection locked="0"/>
    </xf>
    <xf numFmtId="0" fontId="8" fillId="0" borderId="0" xfId="34" applyFont="1" applyFill="1" applyBorder="1" applyAlignment="1" applyProtection="1">
      <alignment vertical="center" wrapText="1"/>
      <protection/>
    </xf>
    <xf numFmtId="49" fontId="8" fillId="0" borderId="0" xfId="34" applyNumberFormat="1" applyFont="1" applyFill="1" applyBorder="1" applyAlignment="1" applyProtection="1">
      <alignment horizontal="center" vertical="center" wrapText="1"/>
      <protection/>
    </xf>
    <xf numFmtId="1" fontId="8" fillId="4" borderId="0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4" applyNumberFormat="1" applyFont="1" applyBorder="1" applyAlignment="1" applyProtection="1">
      <alignment horizontal="center" vertical="center" wrapText="1"/>
      <protection/>
    </xf>
    <xf numFmtId="0" fontId="7" fillId="0" borderId="18" xfId="49" applyNumberFormat="1" applyFont="1" applyBorder="1" applyAlignment="1" applyProtection="1">
      <alignment horizontal="centerContinuous" vertical="center" wrapText="1"/>
      <protection/>
    </xf>
    <xf numFmtId="3" fontId="8" fillId="0" borderId="18" xfId="34" applyNumberFormat="1" applyFont="1" applyBorder="1" applyAlignment="1" applyProtection="1">
      <alignment horizontal="center" vertical="center" wrapText="1"/>
      <protection/>
    </xf>
    <xf numFmtId="3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71" fontId="9" fillId="0" borderId="0" xfId="58" applyFont="1" applyAlignment="1">
      <alignment wrapText="1"/>
    </xf>
    <xf numFmtId="0" fontId="3" fillId="0" borderId="0" xfId="35" applyFont="1" applyProtection="1">
      <alignment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1" fontId="27" fillId="0" borderId="0" xfId="40" applyNumberFormat="1" applyFont="1" applyBorder="1" applyAlignment="1" applyProtection="1">
      <alignment horizontal="left"/>
      <protection locked="0"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9" fillId="0" borderId="0" xfId="40" applyFont="1" applyAlignment="1">
      <alignment/>
      <protection/>
    </xf>
    <xf numFmtId="0" fontId="0" fillId="0" borderId="0" xfId="0" applyAlignment="1">
      <alignment/>
    </xf>
    <xf numFmtId="0" fontId="25" fillId="0" borderId="0" xfId="40" applyFont="1" applyBorder="1" applyAlignment="1" applyProtection="1">
      <alignment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39" applyFont="1" applyFill="1" applyAlignment="1" applyProtection="1">
      <alignment wrapText="1"/>
      <protection/>
    </xf>
    <xf numFmtId="0" fontId="31" fillId="0" borderId="0" xfId="41" applyFont="1" applyAlignment="1">
      <alignment horizontal="center" wrapText="1"/>
      <protection/>
    </xf>
    <xf numFmtId="0" fontId="34" fillId="0" borderId="0" xfId="0" applyFont="1" applyAlignment="1">
      <alignment horizontal="center" wrapText="1"/>
    </xf>
    <xf numFmtId="49" fontId="6" fillId="0" borderId="0" xfId="38" applyNumberFormat="1" applyFont="1" applyBorder="1" applyAlignment="1" applyProtection="1">
      <alignment horizontal="center" vertical="top" wrapText="1"/>
      <protection locked="0"/>
    </xf>
    <xf numFmtId="0" fontId="9" fillId="0" borderId="0" xfId="41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36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3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3" applyFont="1" applyAlignment="1" applyProtection="1">
      <alignment horizontal="left" vertical="center"/>
      <protection locked="0"/>
    </xf>
    <xf numFmtId="0" fontId="6" fillId="0" borderId="0" xfId="36" applyFont="1" applyAlignment="1" applyProtection="1">
      <alignment horizontal="left" vertical="justify"/>
      <protection locked="0"/>
    </xf>
    <xf numFmtId="0" fontId="13" fillId="0" borderId="0" xfId="33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3" applyFont="1" applyBorder="1" applyAlignment="1" applyProtection="1">
      <alignment horizontal="left" vertical="center"/>
      <protection locked="0"/>
    </xf>
    <xf numFmtId="0" fontId="7" fillId="0" borderId="0" xfId="33" applyFont="1" applyAlignment="1" applyProtection="1">
      <alignment horizontal="left" vertical="center"/>
      <protection locked="0"/>
    </xf>
    <xf numFmtId="0" fontId="1" fillId="0" borderId="0" xfId="34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8" fillId="0" borderId="0" xfId="34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4" applyFont="1" applyAlignment="1" applyProtection="1">
      <alignment vertical="center"/>
      <protection locked="0"/>
    </xf>
    <xf numFmtId="0" fontId="8" fillId="0" borderId="0" xfId="34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5" applyFont="1" applyAlignment="1" applyProtection="1">
      <alignment horizontal="left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32" fillId="0" borderId="0" xfId="37" applyFont="1" applyAlignment="1">
      <alignment/>
      <protection/>
    </xf>
    <xf numFmtId="0" fontId="32" fillId="0" borderId="0" xfId="0" applyFont="1" applyAlignment="1">
      <alignment/>
    </xf>
    <xf numFmtId="0" fontId="14" fillId="0" borderId="0" xfId="35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55">
      <selection activeCell="L80" sqref="L80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33" t="s">
        <v>0</v>
      </c>
      <c r="B1" s="633"/>
      <c r="C1" s="633"/>
      <c r="D1" s="633"/>
      <c r="E1" s="633"/>
      <c r="F1" s="633"/>
      <c r="G1" s="633"/>
      <c r="H1" s="633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34" t="s">
        <v>832</v>
      </c>
      <c r="B4" s="635"/>
      <c r="C4" s="635"/>
      <c r="D4" s="635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34" t="s">
        <v>828</v>
      </c>
      <c r="B5" s="636"/>
      <c r="C5" s="636"/>
      <c r="D5" s="636"/>
      <c r="E5" s="5" t="s">
        <v>1</v>
      </c>
      <c r="F5" s="637" t="s">
        <v>829</v>
      </c>
      <c r="G5" s="638"/>
      <c r="H5" s="4"/>
    </row>
    <row r="6" spans="1:8" s="1" customFormat="1" ht="15">
      <c r="A6" s="634" t="s">
        <v>879</v>
      </c>
      <c r="B6" s="639"/>
      <c r="C6" s="639"/>
      <c r="D6" s="639"/>
      <c r="E6" s="5"/>
      <c r="F6" s="6"/>
      <c r="G6" s="563"/>
      <c r="H6" s="4"/>
    </row>
    <row r="7" spans="1:8" s="1" customFormat="1" ht="15.75" thickBot="1">
      <c r="A7" s="634" t="s">
        <v>880</v>
      </c>
      <c r="B7" s="635"/>
      <c r="C7" s="635"/>
      <c r="D7" s="635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-42</v>
      </c>
      <c r="H28" s="377">
        <v>64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-302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-11</v>
      </c>
      <c r="H33" s="373">
        <v>-106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-53</v>
      </c>
      <c r="H34" s="377">
        <f>H28+H32+H33</f>
        <v>-42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597</v>
      </c>
      <c r="H37" s="395">
        <f>H18+H26+H34</f>
        <v>608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740</v>
      </c>
      <c r="D60" s="365">
        <v>740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434</v>
      </c>
      <c r="H62" s="395">
        <f>H63+H64+H65+H66+H67+H68+H69</f>
        <v>431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790</v>
      </c>
      <c r="D65" s="381">
        <f>SUM(D59:D64)</f>
        <v>790</v>
      </c>
      <c r="E65" s="361" t="s">
        <v>196</v>
      </c>
      <c r="F65" s="390" t="s">
        <v>197</v>
      </c>
      <c r="G65" s="367">
        <v>434</v>
      </c>
      <c r="H65" s="403">
        <v>431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/>
      <c r="H72" s="395">
        <f>H60+H61+H62+H70+H71</f>
        <v>431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2</v>
      </c>
      <c r="D73" s="365">
        <v>2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3</v>
      </c>
      <c r="D76" s="381">
        <f>SUM(D68:D75)</f>
        <v>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434</v>
      </c>
      <c r="H80" s="420">
        <f>H72+H75+H76+H77</f>
        <v>431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1</v>
      </c>
      <c r="D88" s="365">
        <v>8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/>
      <c r="D89" s="365">
        <v>1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2</v>
      </c>
      <c r="D92" s="381">
        <f>SUM(D88:D91)</f>
        <v>10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795</v>
      </c>
      <c r="D94" s="381">
        <f>D65+D76+D85+D92+D93</f>
        <v>803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1031</v>
      </c>
      <c r="D95" s="428">
        <f>D56+D94</f>
        <v>1039</v>
      </c>
      <c r="E95" s="429" t="s">
        <v>266</v>
      </c>
      <c r="F95" s="430" t="s">
        <v>267</v>
      </c>
      <c r="G95" s="431">
        <f>G37+G40+G56+G80</f>
        <v>1031</v>
      </c>
      <c r="H95" s="432">
        <f>H37+H40+H56+H80</f>
        <v>1039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4"/>
      <c r="C97" s="642"/>
      <c r="D97" s="642"/>
      <c r="E97" s="642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43" t="s">
        <v>866</v>
      </c>
      <c r="B99" s="639"/>
      <c r="C99" s="639"/>
      <c r="D99" s="639"/>
      <c r="E99" s="639"/>
      <c r="F99" s="639"/>
      <c r="G99" s="639"/>
      <c r="H99" s="639"/>
    </row>
    <row r="100" spans="1:8" ht="12.75">
      <c r="A100" s="440" t="s">
        <v>873</v>
      </c>
      <c r="B100" s="640" t="s">
        <v>839</v>
      </c>
      <c r="C100" s="640"/>
      <c r="D100" s="438"/>
      <c r="E100" s="438"/>
      <c r="F100" s="641" t="s">
        <v>831</v>
      </c>
      <c r="G100" s="642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D34" sqref="D34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6" t="s">
        <v>823</v>
      </c>
      <c r="C2" s="647"/>
      <c r="D2" s="647"/>
      <c r="E2" s="647"/>
      <c r="F2" s="648" t="s">
        <v>824</v>
      </c>
      <c r="G2" s="648"/>
      <c r="H2" s="34">
        <v>148006882</v>
      </c>
    </row>
    <row r="3" spans="1:8" ht="15">
      <c r="A3" s="566" t="s">
        <v>828</v>
      </c>
      <c r="B3" s="647"/>
      <c r="C3" s="647"/>
      <c r="D3" s="647"/>
      <c r="E3" s="647"/>
      <c r="F3" s="33" t="s">
        <v>829</v>
      </c>
      <c r="G3" s="35"/>
      <c r="H3" s="35"/>
    </row>
    <row r="4" spans="1:8" ht="17.25" customHeight="1">
      <c r="A4" s="566" t="s">
        <v>881</v>
      </c>
      <c r="B4" s="649"/>
      <c r="C4" s="649"/>
      <c r="D4" s="649"/>
      <c r="E4" s="36"/>
      <c r="F4" s="27"/>
      <c r="G4" s="30"/>
      <c r="H4" s="37" t="s">
        <v>271</v>
      </c>
    </row>
    <row r="5" spans="1:8" ht="17.25" customHeight="1" thickBot="1">
      <c r="A5" s="566" t="s">
        <v>882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/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10</v>
      </c>
      <c r="D11" s="465">
        <v>10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1</v>
      </c>
      <c r="D13" s="465">
        <v>1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/>
      <c r="D16" s="476"/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11</v>
      </c>
      <c r="D20" s="484">
        <f>D10+D11+D12+D13+D14+D15+D16+D17</f>
        <v>11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11</v>
      </c>
      <c r="D28" s="462">
        <f>D20+D27</f>
        <v>11</v>
      </c>
      <c r="E28" s="454" t="s">
        <v>334</v>
      </c>
      <c r="F28" s="477" t="s">
        <v>335</v>
      </c>
      <c r="G28" s="474">
        <f>G14+G16+G25</f>
        <v>0</v>
      </c>
      <c r="H28" s="475">
        <f>H14+H16+H25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11</v>
      </c>
      <c r="H30" s="493">
        <f>IF((D28-H28)&gt;0,D28-H28,0)</f>
        <v>11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11</v>
      </c>
      <c r="D33" s="484">
        <f>D28+D31+D32</f>
        <v>11</v>
      </c>
      <c r="E33" s="454" t="s">
        <v>350</v>
      </c>
      <c r="F33" s="477" t="s">
        <v>351</v>
      </c>
      <c r="G33" s="492">
        <f>G28+G31+G32</f>
        <v>0</v>
      </c>
      <c r="H33" s="493">
        <f>H28+H31+H32</f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11</v>
      </c>
      <c r="H34" s="458">
        <f>IF((D33-H33)&gt;0,D33-H33,0)</f>
        <v>11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11</v>
      </c>
      <c r="H39" s="509">
        <f>IF(H34&gt;0,IF(D35+H34&lt;0,0,D35+H34),IF(D34-D35&lt;0,D35-D34,0))</f>
        <v>11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11</v>
      </c>
      <c r="H41" s="513">
        <f>IF(D39=0,IF(H39-H40&gt;0,H39-H40+D40,0),IF(D39-D40&lt;0,D40-D39+H40,0))</f>
        <v>11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11</v>
      </c>
      <c r="D42" s="516">
        <f>D33+D35+D39</f>
        <v>11</v>
      </c>
      <c r="E42" s="517" t="s">
        <v>377</v>
      </c>
      <c r="F42" s="518" t="s">
        <v>378</v>
      </c>
      <c r="G42" s="519">
        <f>G33+G39</f>
        <v>11</v>
      </c>
      <c r="H42" s="520">
        <f>H33+H39</f>
        <v>11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0" t="s">
        <v>867</v>
      </c>
      <c r="B44" s="651"/>
      <c r="C44" s="651"/>
      <c r="D44" s="651"/>
      <c r="E44" s="651"/>
      <c r="F44" s="651"/>
      <c r="G44" s="651"/>
      <c r="H44" s="651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2" t="s">
        <v>839</v>
      </c>
      <c r="C45" s="651"/>
      <c r="D45" s="526"/>
      <c r="E45" s="525"/>
      <c r="F45" s="653" t="s">
        <v>831</v>
      </c>
      <c r="G45" s="651"/>
      <c r="H45" s="529"/>
    </row>
    <row r="46" spans="1:8" ht="12.75" customHeight="1">
      <c r="A46" s="527" t="s">
        <v>874</v>
      </c>
      <c r="B46" s="530"/>
      <c r="C46" s="531"/>
      <c r="D46" s="645"/>
      <c r="E46" s="645"/>
      <c r="F46" s="645"/>
      <c r="G46" s="645"/>
      <c r="H46" s="645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PageLayoutView="0" workbookViewId="0" topLeftCell="A25">
      <selection activeCell="I30" sqref="I30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888</v>
      </c>
      <c r="B8" s="32"/>
      <c r="C8" s="52"/>
      <c r="D8" s="53" t="s">
        <v>271</v>
      </c>
    </row>
    <row r="9" spans="1:4" ht="12">
      <c r="A9" s="32" t="s">
        <v>883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-7</v>
      </c>
      <c r="D16" s="544">
        <v>-6</v>
      </c>
    </row>
    <row r="17" spans="1:4" ht="22.5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-1</v>
      </c>
      <c r="D18" s="544">
        <v>-1</v>
      </c>
    </row>
    <row r="19" spans="1:4" ht="14.25" customHeight="1">
      <c r="A19" s="542" t="s">
        <v>390</v>
      </c>
      <c r="B19" s="543" t="s">
        <v>391</v>
      </c>
      <c r="C19" s="544">
        <v>2</v>
      </c>
      <c r="D19" s="544">
        <v>8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-2</v>
      </c>
      <c r="D24" s="544">
        <v>-2</v>
      </c>
    </row>
    <row r="25" spans="1:4" ht="12">
      <c r="A25" s="548" t="s">
        <v>402</v>
      </c>
      <c r="B25" s="549" t="s">
        <v>403</v>
      </c>
      <c r="C25" s="541">
        <f>SUM(C15:C24)</f>
        <v>-8</v>
      </c>
      <c r="D25" s="541">
        <f>SUM(D15:D24)</f>
        <v>-1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-8</v>
      </c>
      <c r="D48" s="541">
        <f>D25+D37+D47</f>
        <v>-1</v>
      </c>
    </row>
    <row r="49" spans="1:4" ht="12">
      <c r="A49" s="539" t="s">
        <v>447</v>
      </c>
      <c r="B49" s="550" t="s">
        <v>448</v>
      </c>
      <c r="C49" s="553">
        <v>10</v>
      </c>
      <c r="D49" s="554">
        <v>6</v>
      </c>
    </row>
    <row r="50" spans="1:4" ht="12">
      <c r="A50" s="539" t="s">
        <v>449</v>
      </c>
      <c r="B50" s="550" t="s">
        <v>450</v>
      </c>
      <c r="C50" s="541">
        <f>C48+C49</f>
        <v>2</v>
      </c>
      <c r="D50" s="541">
        <v>5</v>
      </c>
    </row>
    <row r="51" spans="1:4" ht="12">
      <c r="A51" s="542" t="s">
        <v>451</v>
      </c>
      <c r="B51" s="550" t="s">
        <v>452</v>
      </c>
      <c r="C51" s="580">
        <f>C50</f>
        <v>2</v>
      </c>
      <c r="D51" s="580">
        <v>5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4" t="s">
        <v>869</v>
      </c>
      <c r="B54" s="651"/>
      <c r="C54" s="651"/>
      <c r="D54" s="651"/>
    </row>
    <row r="55" spans="1:4" ht="12">
      <c r="A55" s="561" t="s">
        <v>868</v>
      </c>
      <c r="B55" s="562"/>
      <c r="C55" s="655" t="s">
        <v>831</v>
      </c>
      <c r="D55" s="655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874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3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6" t="s">
        <v>842</v>
      </c>
      <c r="B1" s="657"/>
      <c r="C1" s="657"/>
      <c r="D1" s="657"/>
      <c r="E1" s="657"/>
      <c r="F1" s="657"/>
      <c r="G1" s="657"/>
      <c r="H1" s="657"/>
      <c r="I1" s="657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8" t="s">
        <v>835</v>
      </c>
      <c r="C3" s="658"/>
      <c r="D3" s="658"/>
      <c r="E3" s="658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884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-302</v>
      </c>
      <c r="K11" s="316"/>
      <c r="L11" s="317">
        <f>SUM(C11:K11)</f>
        <v>608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-302</v>
      </c>
      <c r="K15" s="322"/>
      <c r="L15" s="317">
        <v>608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-11</v>
      </c>
      <c r="K16" s="316"/>
      <c r="L16" s="317">
        <f>SUM(C16:K16)</f>
        <v>-11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-313</v>
      </c>
      <c r="K29" s="320"/>
      <c r="L29" s="317">
        <f>L15+L16</f>
        <v>597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-313</v>
      </c>
      <c r="K32" s="320"/>
      <c r="L32" s="317">
        <f>C32+I32+J32</f>
        <v>597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59" t="s">
        <v>840</v>
      </c>
      <c r="B35" s="651"/>
      <c r="C35" s="651"/>
      <c r="D35" s="651"/>
      <c r="E35" s="651"/>
      <c r="F35" s="651"/>
      <c r="G35" s="651"/>
      <c r="H35" s="651"/>
    </row>
    <row r="37" spans="4:11" ht="12">
      <c r="D37" s="319" t="s">
        <v>837</v>
      </c>
      <c r="K37" s="319" t="s">
        <v>838</v>
      </c>
    </row>
    <row r="38" spans="1:12" ht="12">
      <c r="A38" s="631" t="s">
        <v>875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0">
      <selection activeCell="O42" sqref="O42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885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876</v>
      </c>
      <c r="C44" s="598"/>
      <c r="D44" s="660" t="s">
        <v>847</v>
      </c>
      <c r="E44" s="660"/>
      <c r="F44" s="660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E97" sqref="E97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51"/>
      <c r="C3" s="651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2</v>
      </c>
      <c r="D33" s="152">
        <v>2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2</v>
      </c>
      <c r="D35" s="152">
        <v>2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3</v>
      </c>
      <c r="D44" s="156">
        <v>3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434</v>
      </c>
      <c r="D87" s="152"/>
      <c r="E87" s="159">
        <v>434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434</v>
      </c>
      <c r="D96" s="152"/>
      <c r="E96" s="159">
        <v>434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434</v>
      </c>
      <c r="D97" s="156"/>
      <c r="E97" s="156">
        <v>434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877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M12" sqref="M12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51"/>
      <c r="E1" s="651"/>
      <c r="F1" s="651"/>
      <c r="G1" s="651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889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878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8">
      <selection activeCell="I15" sqref="I15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887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873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2015-01-15T08:41:49Z</cp:lastPrinted>
  <dcterms:created xsi:type="dcterms:W3CDTF">2005-08-22T12:46:52Z</dcterms:created>
  <dcterms:modified xsi:type="dcterms:W3CDTF">2015-04-14T10:47:42Z</dcterms:modified>
  <cp:category/>
  <cp:version/>
  <cp:contentType/>
  <cp:contentStatus/>
</cp:coreProperties>
</file>