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<sst xmlns="http://schemas.openxmlformats.org/spreadsheetml/2006/main" count="160" uniqueCount="112">
  <si>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</si>
  <si>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</si>
  <si>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</si>
  <si>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</si>
  <si>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</si>
  <si>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</si>
  <si>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</si>
  <si>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</si>
  <si>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>2. Парични средства по безсрочни депозити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</si>
  <si>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</si>
  <si>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</si>
  <si>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</si>
  <si>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</si>
  <si>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</si>
  <si>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</si>
  <si>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</si>
  <si>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</si>
  <si>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</si>
  <si>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 xml:space="preserve">от последваща оценка </t>
  </si>
  <si>
    <t>Общо за група І</t>
  </si>
  <si>
    <t>Общо за група ІІ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</si>
  <si>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</si>
  <si>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</si>
  <si>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</si>
  <si>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</si>
  <si>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</si>
  <si>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</si>
  <si>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</si>
  <si>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</si>
  <si>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</si>
  <si>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</si>
  <si>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</si>
  <si>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</si>
  <si>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ПОКАЗАТЕЛИ</t>
  </si>
  <si>
    <t>Резерви</t>
  </si>
  <si>
    <t xml:space="preserve">Натрупани печалби/загуби 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</si>
  <si>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</si>
  <si>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</si>
  <si>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</si>
  <si>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</si>
  <si>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</si>
  <si>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 xml:space="preserve">Нетна печалба/загуба за периода  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</si>
  <si>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</si>
  <si>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</si>
  <si>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</si>
  <si>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</si>
  <si>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</si>
  <si>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</si>
  <si>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</si>
  <si>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</si>
  <si>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</si>
  <si>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</si>
  <si>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</si>
  <si>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 xml:space="preserve"> ОТЧЕТ ЗА ПАРИЧНИТЕ ПОТОЦИ ПО ПРЕКИЯ МЕТОД</t>
  </si>
  <si>
    <t xml:space="preserve"> </t>
  </si>
  <si>
    <t>ЕИК по БУЛСТАТ: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</si>
  <si>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</si>
  <si>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</si>
  <si>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</si>
  <si>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</si>
  <si>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</si>
  <si>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</si>
  <si>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</si>
  <si>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III. НЕФИНАНСОВИ АКТИВИ </t>
  </si>
  <si>
    <t>II. ТЕКУЩИ ФИНАНСОВИ ИНСТРУМЕНТИ</t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</si>
  <si>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</si>
  <si>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</si>
  <si>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</si>
  <si>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</si>
  <si>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</si>
  <si>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</si>
  <si>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Парични потоци, свързани с други контрагенти</t>
  </si>
  <si>
    <t>общи резерви</t>
  </si>
  <si>
    <t>емитиране</t>
  </si>
  <si>
    <t>обратно изкупуване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</si>
  <si>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</si>
  <si>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</si>
  <si>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3. Дялове на колективни инвестиционни схеми</t>
  </si>
  <si>
    <t>1. Вземания, свързани с лихви</t>
  </si>
  <si>
    <t>1. Ценни книжа, в т.ч.:</t>
  </si>
  <si>
    <t xml:space="preserve">Справка № 1 </t>
  </si>
  <si>
    <t xml:space="preserve">Справка № 2 </t>
  </si>
  <si>
    <t>Б. Общо разходи за дейността (І+ІІ)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</si>
  <si>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</si>
  <si>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</si>
  <si>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</si>
  <si>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>Всичко парични потоци от неспециализирана дейност (В):</t>
  </si>
  <si>
    <t xml:space="preserve">Справка № 4 </t>
  </si>
  <si>
    <t>3. Парични средства по срочни депозити</t>
  </si>
  <si>
    <t>ЕИК по БУЛСТАТ:175347998</t>
  </si>
  <si>
    <t>Наименование на КИС:ДФ Инвест Актив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</si>
  <si>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Инвест Актив</t>
    </r>
  </si>
  <si>
    <t>Наименование на КИС: ДФ Инвест Актив</t>
  </si>
  <si>
    <t xml:space="preserve"> Гл.счетоводител:</t>
  </si>
  <si>
    <t>Изп.директор:</t>
  </si>
  <si>
    <t>Гл.счетоводител:</t>
  </si>
  <si>
    <t>Отчетен периода; януари - декември 2008 г</t>
  </si>
  <si>
    <t>(в хил.лева)</t>
  </si>
  <si>
    <t>А. НСА ,принадлежаца на инвеститори</t>
  </si>
  <si>
    <t>I. ТЕКУЩИ ЗАДЪЛЖЕНИЯ</t>
  </si>
  <si>
    <t xml:space="preserve">1. Отрицателни разлики от операции с финансови активи, в т.ч.: </t>
  </si>
  <si>
    <t>2. Други</t>
  </si>
  <si>
    <t xml:space="preserve">В. Печалба от обичайна дейност </t>
  </si>
  <si>
    <t>3. Приходи от лихви</t>
  </si>
  <si>
    <t xml:space="preserve">Б. Общо приходи от дейността </t>
  </si>
  <si>
    <t xml:space="preserve"> ОТЧЕТ  ЗА ИЗМЕНЕНИЯТА  НА НСА , ПРИНАДЛЕЖАЩИ НА ИНВЕСТИТОРИТЕ</t>
  </si>
  <si>
    <t>НСА към края на отчетния период</t>
  </si>
  <si>
    <t>НСА</t>
  </si>
  <si>
    <t>Общо НСА</t>
  </si>
  <si>
    <t>Промени през годината:</t>
  </si>
  <si>
    <t>Дата: 26.03.2009 г</t>
  </si>
  <si>
    <t>1. Разходи за външни услуги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</si>
</sst>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00\ _л_в_-;\-* #,##0.0000\ _л_в_-;_-* &quot;-&quot;????\ _л_в_-;_-@_-"/>
    <numFmt numFmtId="169" formatCode="0.0000%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%"/>
    <numFmt numFmtId="176" formatCode="0.000%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21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4" fillId="0" borderId="0" xfId="21" applyFont="1" applyFill="1" applyAlignment="1" applyProtection="1">
      <alignment vertical="top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1" applyFont="1" applyBorder="1" applyAlignment="1" applyProtection="1">
      <alignment vertical="top" wrapText="1"/>
      <protection locked="0"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Continuous"/>
      <protection locked="0"/>
    </xf>
    <xf numFmtId="0" fontId="3" fillId="0" borderId="0" xfId="21" applyFont="1" applyAlignment="1" applyProtection="1">
      <alignment horizontal="right" vertical="top"/>
      <protection locked="0"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1" applyFont="1" applyFill="1" applyBorder="1" applyAlignment="1" applyProtection="1">
      <alignment vertical="top" wrapText="1"/>
      <protection locked="0"/>
    </xf>
    <xf numFmtId="0" fontId="1" fillId="0" borderId="0" xfId="22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9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" fontId="21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22" fillId="0" borderId="1" xfId="0" applyNumberFormat="1" applyFont="1" applyBorder="1" applyAlignment="1">
      <alignment wrapText="1"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8" fillId="0" borderId="0" xfId="24" applyFont="1" applyFill="1" applyAlignment="1">
      <alignment horizontal="left" vertical="justify" wrapText="1"/>
      <protection/>
    </xf>
    <xf numFmtId="0" fontId="8" fillId="0" borderId="0" xfId="24" applyFont="1" applyFill="1" applyAlignment="1">
      <alignment horizontal="left" vertical="justify"/>
      <protection/>
    </xf>
    <xf numFmtId="0" fontId="9" fillId="0" borderId="0" xfId="24" applyFont="1" applyFill="1" applyAlignment="1">
      <alignment horizontal="left" vertical="justify"/>
      <protection/>
    </xf>
    <xf numFmtId="0" fontId="9" fillId="0" borderId="0" xfId="21" applyFont="1" applyFill="1" applyAlignment="1" applyProtection="1">
      <alignment horizontal="left" vertical="justify"/>
      <protection locked="0"/>
    </xf>
    <xf numFmtId="0" fontId="8" fillId="0" borderId="0" xfId="21" applyFont="1" applyBorder="1" applyAlignment="1" applyProtection="1">
      <alignment horizontal="left" vertical="center" wrapText="1"/>
      <protection locked="0"/>
    </xf>
    <xf numFmtId="0" fontId="8" fillId="0" borderId="0" xfId="24" applyFont="1" applyFill="1" applyBorder="1" applyAlignment="1" applyProtection="1">
      <alignment horizontal="left" vertical="justify" wrapText="1"/>
      <protection/>
    </xf>
    <xf numFmtId="0" fontId="9" fillId="0" borderId="0" xfId="21" applyFont="1" applyFill="1" applyAlignment="1" applyProtection="1">
      <alignment horizontal="left" vertical="justify" wrapText="1"/>
      <protection locked="0"/>
    </xf>
    <xf numFmtId="0" fontId="8" fillId="0" borderId="2" xfId="21" applyFont="1" applyFill="1" applyBorder="1" applyAlignment="1" applyProtection="1">
      <alignment horizontal="left" vertical="justify" wrapText="1"/>
      <protection locked="0"/>
    </xf>
    <xf numFmtId="0" fontId="8" fillId="0" borderId="0" xfId="24" applyFont="1" applyFill="1" applyBorder="1" applyAlignment="1">
      <alignment horizontal="left" vertical="justify" wrapText="1"/>
      <protection/>
    </xf>
    <xf numFmtId="0" fontId="8" fillId="0" borderId="0" xfId="23" applyFont="1" applyAlignment="1" applyProtection="1">
      <alignment horizontal="center"/>
      <protection locked="0"/>
    </xf>
    <xf numFmtId="0" fontId="8" fillId="0" borderId="1" xfId="24" applyFont="1" applyFill="1" applyBorder="1" applyAlignment="1">
      <alignment horizontal="center" vertical="justify" wrapText="1"/>
      <protection/>
    </xf>
    <xf numFmtId="0" fontId="8" fillId="0" borderId="1" xfId="24" applyFont="1" applyFill="1" applyBorder="1" applyAlignment="1">
      <alignment horizontal="left" vertical="justify" wrapText="1"/>
      <protection/>
    </xf>
    <xf numFmtId="3" fontId="9" fillId="0" borderId="1" xfId="24" applyNumberFormat="1" applyFont="1" applyFill="1" applyBorder="1" applyAlignment="1" applyProtection="1">
      <alignment horizontal="left" vertical="justify"/>
      <protection/>
    </xf>
    <xf numFmtId="0" fontId="9" fillId="0" borderId="1" xfId="24" applyFont="1" applyFill="1" applyBorder="1" applyAlignment="1">
      <alignment horizontal="left" vertical="justify" wrapText="1"/>
      <protection/>
    </xf>
    <xf numFmtId="1" fontId="9" fillId="0" borderId="1" xfId="24" applyNumberFormat="1" applyFont="1" applyFill="1" applyBorder="1" applyAlignment="1" applyProtection="1">
      <alignment horizontal="left" vertical="justify"/>
      <protection locked="0"/>
    </xf>
    <xf numFmtId="0" fontId="8" fillId="2" borderId="1" xfId="24" applyFont="1" applyFill="1" applyBorder="1" applyAlignment="1">
      <alignment horizontal="left" vertical="justify" wrapText="1"/>
      <protection/>
    </xf>
    <xf numFmtId="0" fontId="9" fillId="0" borderId="0" xfId="0" applyFont="1" applyAlignment="1">
      <alignment wrapText="1"/>
    </xf>
    <xf numFmtId="0" fontId="8" fillId="0" borderId="0" xfId="24" applyFont="1" applyFill="1" applyBorder="1" applyAlignment="1" applyProtection="1">
      <alignment horizontal="left" wrapText="1"/>
      <protection locked="0"/>
    </xf>
    <xf numFmtId="0" fontId="9" fillId="0" borderId="0" xfId="24" applyFont="1" applyFill="1" applyBorder="1" applyAlignment="1" applyProtection="1">
      <alignment/>
      <protection locked="0"/>
    </xf>
    <xf numFmtId="3" fontId="9" fillId="0" borderId="0" xfId="24" applyNumberFormat="1" applyFont="1" applyFill="1" applyBorder="1" applyAlignment="1" applyProtection="1">
      <alignment horizontal="left" vertical="justify"/>
      <protection/>
    </xf>
    <xf numFmtId="1" fontId="9" fillId="0" borderId="0" xfId="24" applyNumberFormat="1" applyFont="1" applyFill="1" applyBorder="1" applyAlignment="1" applyProtection="1">
      <alignment horizontal="left" vertical="justify"/>
      <protection/>
    </xf>
    <xf numFmtId="0" fontId="8" fillId="0" borderId="0" xfId="24" applyFont="1" applyFill="1" applyBorder="1" applyAlignment="1" applyProtection="1">
      <alignment horizontal="left" vertical="justify" wrapText="1"/>
      <protection locked="0"/>
    </xf>
    <xf numFmtId="3" fontId="9" fillId="0" borderId="0" xfId="24" applyNumberFormat="1" applyFont="1" applyFill="1" applyBorder="1" applyAlignment="1" applyProtection="1">
      <alignment horizontal="left" vertical="justify"/>
      <protection locked="0"/>
    </xf>
    <xf numFmtId="0" fontId="9" fillId="0" borderId="0" xfId="24" applyFont="1" applyFill="1" applyBorder="1" applyAlignment="1" applyProtection="1">
      <alignment horizontal="left" vertical="justify"/>
      <protection locked="0"/>
    </xf>
    <xf numFmtId="3" fontId="9" fillId="0" borderId="1" xfId="24" applyNumberFormat="1" applyFont="1" applyFill="1" applyBorder="1" applyAlignment="1" applyProtection="1">
      <alignment horizontal="center" vertical="justify"/>
      <protection/>
    </xf>
    <xf numFmtId="1" fontId="9" fillId="0" borderId="1" xfId="24" applyNumberFormat="1" applyFont="1" applyFill="1" applyBorder="1" applyAlignment="1" applyProtection="1">
      <alignment horizontal="center" vertical="justify"/>
      <protection locked="0"/>
    </xf>
    <xf numFmtId="1" fontId="9" fillId="0" borderId="1" xfId="24" applyNumberFormat="1" applyFont="1" applyFill="1" applyBorder="1" applyAlignment="1" applyProtection="1">
      <alignment horizontal="center" vertical="justify"/>
      <protection/>
    </xf>
    <xf numFmtId="0" fontId="9" fillId="0" borderId="1" xfId="24" applyFont="1" applyFill="1" applyBorder="1" applyAlignment="1">
      <alignment horizontal="center" vertical="justify" wrapText="1"/>
      <protection/>
    </xf>
    <xf numFmtId="1" fontId="9" fillId="0" borderId="1" xfId="24" applyNumberFormat="1" applyFont="1" applyFill="1" applyBorder="1" applyAlignment="1">
      <alignment horizontal="center" vertical="justify" wrapText="1"/>
      <protection/>
    </xf>
    <xf numFmtId="0" fontId="8" fillId="0" borderId="0" xfId="24" applyFont="1" applyFill="1" applyAlignment="1">
      <alignment horizontal="center" vertical="justify" wrapText="1"/>
      <protection/>
    </xf>
    <xf numFmtId="0" fontId="17" fillId="0" borderId="0" xfId="0" applyFont="1" applyAlignment="1">
      <alignment vertical="center" wrapText="1"/>
    </xf>
    <xf numFmtId="0" fontId="7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3" xfId="24" applyFont="1" applyFill="1" applyBorder="1" applyAlignment="1">
      <alignment horizontal="center" vertical="center" wrapText="1"/>
      <protection/>
    </xf>
    <xf numFmtId="0" fontId="8" fillId="0" borderId="4" xfId="24" applyFont="1" applyFill="1" applyBorder="1" applyAlignment="1">
      <alignment horizontal="center" vertical="center" wrapText="1"/>
      <protection/>
    </xf>
    <xf numFmtId="0" fontId="8" fillId="0" borderId="5" xfId="24" applyFont="1" applyFill="1" applyBorder="1" applyAlignment="1">
      <alignment horizontal="center" vertical="center" wrapText="1"/>
      <protection/>
    </xf>
    <xf numFmtId="0" fontId="8" fillId="0" borderId="6" xfId="24" applyFont="1" applyFill="1" applyBorder="1" applyAlignment="1">
      <alignment horizontal="center" vertical="center" wrapText="1"/>
      <protection/>
    </xf>
    <xf numFmtId="0" fontId="8" fillId="0" borderId="7" xfId="24" applyFont="1" applyFill="1" applyBorder="1" applyAlignment="1">
      <alignment horizontal="center" vertical="center" wrapText="1"/>
      <protection/>
    </xf>
    <xf numFmtId="0" fontId="8" fillId="0" borderId="5" xfId="24" applyFont="1" applyFill="1" applyBorder="1" applyAlignment="1">
      <alignment horizontal="center" vertical="justify" wrapText="1"/>
      <protection/>
    </xf>
    <xf numFmtId="0" fontId="8" fillId="0" borderId="7" xfId="24" applyFont="1" applyFill="1" applyBorder="1" applyAlignment="1">
      <alignment horizontal="center" vertical="justify" wrapText="1"/>
      <protection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21" applyFont="1" applyFill="1" applyAlignment="1" applyProtection="1">
      <alignment horizontal="left" vertical="justify"/>
      <protection locked="0"/>
    </xf>
    <xf numFmtId="0" fontId="9" fillId="0" borderId="0" xfId="0" applyFont="1" applyAlignment="1">
      <alignment horizontal="left" vertical="justify"/>
    </xf>
    <xf numFmtId="0" fontId="9" fillId="0" borderId="0" xfId="0" applyFont="1" applyFill="1" applyAlignment="1">
      <alignment horizontal="right"/>
    </xf>
    <xf numFmtId="0" fontId="8" fillId="0" borderId="0" xfId="21" applyFont="1" applyFill="1" applyBorder="1" applyAlignment="1" applyProtection="1">
      <alignment horizontal="left" vertical="justify" wrapText="1"/>
      <protection locked="0"/>
    </xf>
    <xf numFmtId="0" fontId="9" fillId="0" borderId="0" xfId="24" applyFont="1" applyFill="1" applyBorder="1" applyAlignment="1" applyProtection="1">
      <alignment horizontal="left" wrapText="1"/>
      <protection locked="0"/>
    </xf>
    <xf numFmtId="0" fontId="9" fillId="0" borderId="0" xfId="24" applyFont="1" applyFill="1" applyBorder="1" applyAlignment="1" applyProtection="1">
      <alignment horizontal="right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D41"/>
  <sheetViews>
    <sheetView workbookViewId="0" topLeftCell="A1">
      <selection activeCell="A26" sqref="A26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24" t="s">
        <v>80</v>
      </c>
      <c r="F1" s="124"/>
    </row>
    <row r="2" spans="1:6" ht="12">
      <c r="A2" s="59"/>
      <c r="B2" s="60"/>
      <c r="C2" s="126" t="s">
        <v>0</v>
      </c>
      <c r="D2" s="126"/>
      <c r="E2" s="62"/>
      <c r="F2" s="62"/>
    </row>
    <row r="3" spans="1:6" ht="15" customHeight="1">
      <c r="A3" s="61" t="s">
        <v>91</v>
      </c>
      <c r="B3" s="63"/>
      <c r="C3" s="59"/>
      <c r="D3" s="59"/>
      <c r="E3" s="125" t="s">
        <v>89</v>
      </c>
      <c r="F3" s="125"/>
    </row>
    <row r="4" spans="1:6" ht="12">
      <c r="A4" s="61" t="s">
        <v>96</v>
      </c>
      <c r="B4" s="63"/>
      <c r="C4" s="64"/>
      <c r="D4" s="64"/>
      <c r="E4" s="62"/>
      <c r="F4" s="65" t="s">
        <v>97</v>
      </c>
    </row>
    <row r="5" spans="1:6" ht="50.25" customHeight="1">
      <c r="A5" s="66" t="s">
        <v>1</v>
      </c>
      <c r="B5" s="67" t="s">
        <v>2</v>
      </c>
      <c r="C5" s="67" t="s">
        <v>3</v>
      </c>
      <c r="D5" s="68" t="s">
        <v>7</v>
      </c>
      <c r="E5" s="67" t="s">
        <v>4</v>
      </c>
      <c r="F5" s="67" t="s">
        <v>5</v>
      </c>
    </row>
    <row r="6" spans="1:6" ht="12">
      <c r="A6" s="66" t="s">
        <v>6</v>
      </c>
      <c r="B6" s="66">
        <v>1</v>
      </c>
      <c r="C6" s="66">
        <v>2</v>
      </c>
      <c r="D6" s="68" t="s">
        <v>6</v>
      </c>
      <c r="E6" s="66">
        <v>1</v>
      </c>
      <c r="F6" s="66">
        <v>2</v>
      </c>
    </row>
    <row r="7" spans="1:6" ht="12">
      <c r="A7" s="48" t="s">
        <v>22</v>
      </c>
      <c r="B7" s="50"/>
      <c r="C7" s="50"/>
      <c r="D7" s="48" t="s">
        <v>98</v>
      </c>
      <c r="E7" s="47">
        <v>971</v>
      </c>
      <c r="F7" s="47">
        <v>1427</v>
      </c>
    </row>
    <row r="8" spans="1:30" ht="12">
      <c r="A8" s="48" t="s">
        <v>24</v>
      </c>
      <c r="B8" s="50"/>
      <c r="C8" s="50"/>
      <c r="D8" s="70" t="s">
        <v>21</v>
      </c>
      <c r="E8" s="47">
        <v>971</v>
      </c>
      <c r="F8" s="47">
        <v>1427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">
      <c r="A9" s="47" t="s">
        <v>8</v>
      </c>
      <c r="B9" s="85">
        <v>1</v>
      </c>
      <c r="C9" s="85">
        <v>15</v>
      </c>
      <c r="D9" s="51" t="s">
        <v>23</v>
      </c>
      <c r="E9" s="50"/>
      <c r="F9" s="8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">
      <c r="A10" s="47" t="s">
        <v>88</v>
      </c>
      <c r="B10" s="85">
        <v>355</v>
      </c>
      <c r="C10" s="85">
        <v>530</v>
      </c>
      <c r="D10" s="51" t="s">
        <v>99</v>
      </c>
      <c r="E10" s="85">
        <v>4</v>
      </c>
      <c r="F10" s="85">
        <v>10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70" t="s">
        <v>9</v>
      </c>
      <c r="B11" s="85">
        <f>SUM(B9:B10)</f>
        <v>356</v>
      </c>
      <c r="C11" s="85">
        <f>SUM(C9:C10)</f>
        <v>545</v>
      </c>
      <c r="D11" s="70" t="s">
        <v>26</v>
      </c>
      <c r="E11" s="85">
        <f>SUM(E10)</f>
        <v>4</v>
      </c>
      <c r="F11" s="85">
        <f>SUM(F10)</f>
        <v>10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48" t="s">
        <v>64</v>
      </c>
      <c r="B12" s="50"/>
      <c r="C12" s="85"/>
      <c r="D12" s="50"/>
      <c r="E12" s="85"/>
      <c r="F12" s="8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47" t="s">
        <v>79</v>
      </c>
      <c r="B13" s="85">
        <f>SUM(B14:B16)</f>
        <v>618</v>
      </c>
      <c r="C13" s="85">
        <f>SUM(C14:C16)</f>
        <v>789</v>
      </c>
      <c r="D13" s="69"/>
      <c r="E13" s="85"/>
      <c r="F13" s="8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47" t="s">
        <v>58</v>
      </c>
      <c r="B14" s="85">
        <v>503</v>
      </c>
      <c r="C14" s="85">
        <v>753</v>
      </c>
      <c r="D14" s="51"/>
      <c r="E14" s="85"/>
      <c r="F14" s="8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47" t="s">
        <v>62</v>
      </c>
      <c r="B15" s="84">
        <v>75</v>
      </c>
      <c r="C15" s="84">
        <v>36</v>
      </c>
      <c r="D15" s="50"/>
      <c r="E15" s="89"/>
      <c r="F15" s="8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47" t="s">
        <v>77</v>
      </c>
      <c r="B16" s="84">
        <v>40</v>
      </c>
      <c r="C16" s="84">
        <v>0</v>
      </c>
      <c r="D16" s="50"/>
      <c r="E16" s="85"/>
      <c r="F16" s="8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70" t="s">
        <v>10</v>
      </c>
      <c r="B17" s="84">
        <f>SUM(B13)</f>
        <v>618</v>
      </c>
      <c r="C17" s="84">
        <f>SUM(C13)</f>
        <v>789</v>
      </c>
      <c r="D17" s="50"/>
      <c r="E17" s="89"/>
      <c r="F17" s="8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48" t="s">
        <v>63</v>
      </c>
      <c r="B18" s="47"/>
      <c r="C18" s="84"/>
      <c r="D18" s="47"/>
      <c r="E18" s="89"/>
      <c r="F18" s="8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50" t="s">
        <v>78</v>
      </c>
      <c r="B19" s="84">
        <v>1</v>
      </c>
      <c r="C19" s="84">
        <v>3</v>
      </c>
      <c r="D19" s="69"/>
      <c r="E19" s="85"/>
      <c r="F19" s="8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50" t="s">
        <v>59</v>
      </c>
      <c r="B20" s="47">
        <v>0</v>
      </c>
      <c r="C20" s="84">
        <v>100</v>
      </c>
      <c r="D20" s="70"/>
      <c r="E20" s="85"/>
      <c r="F20" s="8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69" t="s">
        <v>11</v>
      </c>
      <c r="B21" s="84">
        <f>SUM(B19)</f>
        <v>1</v>
      </c>
      <c r="C21" s="84">
        <f>SUM(C19:C20)</f>
        <v>103</v>
      </c>
      <c r="D21" s="71"/>
      <c r="E21" s="50"/>
      <c r="F21" s="8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51" t="s">
        <v>25</v>
      </c>
      <c r="B22" s="47"/>
      <c r="C22" s="84"/>
      <c r="D22" s="48"/>
      <c r="E22" s="50"/>
      <c r="F22" s="8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69" t="s">
        <v>26</v>
      </c>
      <c r="B23" s="84">
        <f>SUM(B11+B17+B21)</f>
        <v>975</v>
      </c>
      <c r="C23" s="84">
        <f>SUM(C11+C17+C21)</f>
        <v>1437</v>
      </c>
      <c r="D23" s="72"/>
      <c r="E23" s="50"/>
      <c r="F23" s="8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69" t="s">
        <v>28</v>
      </c>
      <c r="B24" s="84">
        <f>SUM(B23)</f>
        <v>975</v>
      </c>
      <c r="C24" s="84">
        <f>SUM(C23)</f>
        <v>1437</v>
      </c>
      <c r="D24" s="69" t="s">
        <v>27</v>
      </c>
      <c r="E24" s="85">
        <f>SUM(E8+E11)</f>
        <v>975</v>
      </c>
      <c r="F24" s="85">
        <f>SUM(F8+F11)</f>
        <v>1437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7" ht="12">
      <c r="B25" s="3"/>
      <c r="C25" s="3"/>
      <c r="D25" s="3"/>
      <c r="E25" s="3"/>
      <c r="F25" s="3"/>
      <c r="G25" s="3"/>
    </row>
    <row r="26" spans="1:7" ht="12">
      <c r="A26" s="6" t="s">
        <v>110</v>
      </c>
      <c r="B26" s="127" t="s">
        <v>93</v>
      </c>
      <c r="C26" s="127"/>
      <c r="D26" s="78" t="s">
        <v>94</v>
      </c>
      <c r="E26" s="77"/>
      <c r="F26" s="6"/>
      <c r="G26" s="3"/>
    </row>
    <row r="27" spans="2:7" ht="12">
      <c r="B27" s="3"/>
      <c r="C27" s="3"/>
      <c r="D27" s="76" t="s">
        <v>54</v>
      </c>
      <c r="E27" s="76"/>
      <c r="F27" s="3"/>
      <c r="G27" s="3"/>
    </row>
    <row r="28" spans="2:7" ht="12">
      <c r="B28" s="3"/>
      <c r="C28" s="3"/>
      <c r="D28" s="3"/>
      <c r="E28" s="3"/>
      <c r="F28" s="3"/>
      <c r="G28" s="3"/>
    </row>
    <row r="29" spans="3:6" ht="12">
      <c r="C29" s="3"/>
      <c r="D29" s="3"/>
      <c r="E29" s="5"/>
      <c r="F29" s="5"/>
    </row>
    <row r="30" spans="1:7" ht="12">
      <c r="A30" s="3"/>
      <c r="B30" s="3"/>
      <c r="C30" s="3"/>
      <c r="D30" s="3"/>
      <c r="E30" s="3"/>
      <c r="F30" s="3"/>
      <c r="G30" s="3"/>
    </row>
    <row r="31" ht="12">
      <c r="G31" s="3"/>
    </row>
    <row r="32" spans="1:7" ht="12">
      <c r="A32" s="3"/>
      <c r="B32" s="3"/>
      <c r="C32" s="3"/>
      <c r="D32" s="3"/>
      <c r="E32" s="3"/>
      <c r="F32" s="3"/>
      <c r="G32" s="3"/>
    </row>
    <row r="33" spans="1:7" ht="12">
      <c r="A33" s="3"/>
      <c r="B33" s="3"/>
      <c r="C33" s="3"/>
      <c r="D33" s="3"/>
      <c r="E33" s="3"/>
      <c r="F33" s="3"/>
      <c r="G33" s="3"/>
    </row>
    <row r="34" spans="1:7" ht="12">
      <c r="A34" s="3"/>
      <c r="B34" s="3"/>
      <c r="C34" s="3"/>
      <c r="D34" s="3"/>
      <c r="E34" s="3"/>
      <c r="F34" s="3"/>
      <c r="G34" s="3"/>
    </row>
    <row r="35" spans="1:7" ht="12">
      <c r="A35" s="3"/>
      <c r="B35" s="3"/>
      <c r="C35" s="3"/>
      <c r="D35" s="3"/>
      <c r="E35" s="3"/>
      <c r="F35" s="3"/>
      <c r="G35" s="3"/>
    </row>
    <row r="36" spans="1:7" ht="12">
      <c r="A36" s="3"/>
      <c r="B36" s="3"/>
      <c r="C36" s="3"/>
      <c r="D36" s="3"/>
      <c r="E36" s="3"/>
      <c r="F36" s="3"/>
      <c r="G36" s="3"/>
    </row>
    <row r="37" spans="1:7" ht="12">
      <c r="A37" s="3"/>
      <c r="B37" s="3"/>
      <c r="C37" s="3"/>
      <c r="D37" s="3"/>
      <c r="E37" s="3"/>
      <c r="F37" s="3"/>
      <c r="G37" s="3"/>
    </row>
    <row r="38" spans="1:7" ht="12">
      <c r="A38" s="3"/>
      <c r="B38" s="3"/>
      <c r="C38" s="3"/>
      <c r="D38" s="3"/>
      <c r="E38" s="3"/>
      <c r="F38" s="3"/>
      <c r="G38" s="3"/>
    </row>
    <row r="39" spans="1:7" ht="12">
      <c r="A39" s="3"/>
      <c r="B39" s="3"/>
      <c r="C39" s="3"/>
      <c r="D39" s="5"/>
      <c r="E39" s="3"/>
      <c r="F39" s="3"/>
      <c r="G39" s="3"/>
    </row>
    <row r="40" spans="1:7" s="6" customFormat="1" ht="12">
      <c r="A40" s="5"/>
      <c r="B40" s="5"/>
      <c r="C40" s="5"/>
      <c r="D40" s="5"/>
      <c r="E40" s="5"/>
      <c r="F40" s="5"/>
      <c r="G40" s="5"/>
    </row>
    <row r="41" spans="1:7" s="6" customFormat="1" ht="12">
      <c r="A41" s="5"/>
      <c r="B41" s="5"/>
      <c r="C41" s="5"/>
      <c r="D41" s="73"/>
      <c r="E41" s="5"/>
      <c r="F41" s="5"/>
      <c r="G41" s="5"/>
    </row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</sheetData>
  <mergeCells count="4">
    <mergeCell ref="E1:F1"/>
    <mergeCell ref="E3:F3"/>
    <mergeCell ref="C2:D2"/>
    <mergeCell ref="B26:C2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48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46.00390625" style="1" customWidth="1"/>
    <col min="2" max="2" width="10.57421875" style="1" bestFit="1" customWidth="1"/>
    <col min="3" max="3" width="9.140625" style="1" customWidth="1"/>
    <col min="4" max="4" width="43.421875" style="1" customWidth="1"/>
    <col min="5" max="5" width="13.57421875" style="1" customWidth="1"/>
    <col min="6" max="6" width="10.140625" style="1" bestFit="1" customWidth="1"/>
    <col min="7" max="16384" width="9.140625" style="1" customWidth="1"/>
  </cols>
  <sheetData>
    <row r="1" spans="5:6" ht="25.5" customHeight="1">
      <c r="E1" s="130" t="s">
        <v>81</v>
      </c>
      <c r="F1" s="130"/>
    </row>
    <row r="2" spans="1:6" ht="12.75" customHeight="1">
      <c r="A2" s="8"/>
      <c r="C2" s="131" t="s">
        <v>12</v>
      </c>
      <c r="D2" s="131"/>
      <c r="E2" s="7"/>
      <c r="F2" s="7"/>
    </row>
    <row r="3" spans="1:6" ht="15">
      <c r="A3" s="131" t="s">
        <v>90</v>
      </c>
      <c r="B3" s="131"/>
      <c r="C3" s="17"/>
      <c r="D3" s="17"/>
      <c r="E3" s="18"/>
      <c r="F3" s="18"/>
    </row>
    <row r="4" spans="1:6" ht="15">
      <c r="A4" s="61" t="s">
        <v>96</v>
      </c>
      <c r="B4" s="20"/>
      <c r="C4" s="21"/>
      <c r="D4" s="22" t="s">
        <v>55</v>
      </c>
      <c r="E4" s="132">
        <v>175347998</v>
      </c>
      <c r="F4" s="132"/>
    </row>
    <row r="5" spans="1:7" ht="15">
      <c r="A5" s="23"/>
      <c r="B5" s="24"/>
      <c r="C5" s="24"/>
      <c r="D5" s="25"/>
      <c r="E5" s="26"/>
      <c r="F5" s="65" t="s">
        <v>97</v>
      </c>
      <c r="G5" s="9"/>
    </row>
    <row r="6" spans="1:7" ht="42.75">
      <c r="A6" s="27" t="s">
        <v>13</v>
      </c>
      <c r="B6" s="27" t="s">
        <v>2</v>
      </c>
      <c r="C6" s="27" t="s">
        <v>5</v>
      </c>
      <c r="D6" s="27" t="s">
        <v>14</v>
      </c>
      <c r="E6" s="27" t="s">
        <v>2</v>
      </c>
      <c r="F6" s="27" t="s">
        <v>5</v>
      </c>
      <c r="G6" s="9"/>
    </row>
    <row r="7" spans="1:7" ht="14.2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9"/>
    </row>
    <row r="8" spans="1:7" ht="18" customHeight="1">
      <c r="A8" s="28" t="s">
        <v>15</v>
      </c>
      <c r="B8" s="29"/>
      <c r="C8" s="29"/>
      <c r="D8" s="28" t="s">
        <v>16</v>
      </c>
      <c r="E8" s="30"/>
      <c r="F8" s="30"/>
      <c r="G8" s="9"/>
    </row>
    <row r="9" spans="1:7" s="4" customFormat="1" ht="15">
      <c r="A9" s="31" t="s">
        <v>17</v>
      </c>
      <c r="B9" s="32"/>
      <c r="C9" s="32"/>
      <c r="D9" s="31" t="s">
        <v>29</v>
      </c>
      <c r="E9" s="32"/>
      <c r="F9" s="32"/>
      <c r="G9" s="3"/>
    </row>
    <row r="10" spans="1:7" s="6" customFormat="1" ht="30">
      <c r="A10" s="33" t="s">
        <v>100</v>
      </c>
      <c r="B10" s="86">
        <v>2153</v>
      </c>
      <c r="C10" s="86">
        <v>239</v>
      </c>
      <c r="D10" s="33" t="s">
        <v>30</v>
      </c>
      <c r="E10" s="86" t="s">
        <v>54</v>
      </c>
      <c r="F10" s="86">
        <v>0</v>
      </c>
      <c r="G10" s="5"/>
    </row>
    <row r="11" spans="1:7" s="6" customFormat="1" ht="31.5" customHeight="1">
      <c r="A11" s="33" t="s">
        <v>18</v>
      </c>
      <c r="B11" s="86">
        <v>2136</v>
      </c>
      <c r="C11" s="86">
        <v>239</v>
      </c>
      <c r="D11" s="33" t="s">
        <v>31</v>
      </c>
      <c r="E11" s="86">
        <v>1178</v>
      </c>
      <c r="F11" s="86">
        <v>154</v>
      </c>
      <c r="G11" s="5"/>
    </row>
    <row r="12" spans="1:7" s="6" customFormat="1" ht="15.75" customHeight="1">
      <c r="A12" s="33" t="s">
        <v>101</v>
      </c>
      <c r="B12" s="86">
        <v>1</v>
      </c>
      <c r="C12" s="86" t="s">
        <v>54</v>
      </c>
      <c r="D12" s="33" t="s">
        <v>32</v>
      </c>
      <c r="E12" s="86">
        <v>949</v>
      </c>
      <c r="F12" s="86">
        <v>154</v>
      </c>
      <c r="G12" s="5"/>
    </row>
    <row r="13" spans="1:7" s="6" customFormat="1" ht="15">
      <c r="A13" s="35" t="s">
        <v>19</v>
      </c>
      <c r="B13" s="86">
        <f>SUM(B10+B12)</f>
        <v>2154</v>
      </c>
      <c r="C13" s="86">
        <f>SUM(C10)</f>
        <v>239</v>
      </c>
      <c r="D13" s="34" t="s">
        <v>103</v>
      </c>
      <c r="E13" s="86">
        <v>34</v>
      </c>
      <c r="F13" s="86">
        <v>4</v>
      </c>
      <c r="G13" s="5"/>
    </row>
    <row r="14" spans="1:9" s="6" customFormat="1" ht="15">
      <c r="A14" s="49" t="s">
        <v>60</v>
      </c>
      <c r="B14" s="86" t="s">
        <v>54</v>
      </c>
      <c r="C14" s="86" t="s">
        <v>54</v>
      </c>
      <c r="D14" s="35" t="s">
        <v>19</v>
      </c>
      <c r="E14" s="86">
        <f>SUM(E11+E13)</f>
        <v>1212</v>
      </c>
      <c r="F14" s="86">
        <f>SUM(F10+F11+F13)</f>
        <v>158</v>
      </c>
      <c r="G14" s="5"/>
      <c r="H14" s="5"/>
      <c r="I14" s="5"/>
    </row>
    <row r="15" spans="1:9" s="6" customFormat="1" ht="15">
      <c r="A15" s="36" t="s">
        <v>67</v>
      </c>
      <c r="B15" s="86" t="s">
        <v>54</v>
      </c>
      <c r="C15" s="86"/>
      <c r="D15" s="36" t="s">
        <v>104</v>
      </c>
      <c r="E15" s="86">
        <f>SUM(E14)</f>
        <v>1212</v>
      </c>
      <c r="F15" s="86">
        <f>SUM(F10+F11+F13)</f>
        <v>158</v>
      </c>
      <c r="G15" s="5"/>
      <c r="H15" s="5"/>
      <c r="I15" s="5"/>
    </row>
    <row r="16" spans="1:9" s="6" customFormat="1" ht="15">
      <c r="A16" s="33" t="s">
        <v>111</v>
      </c>
      <c r="B16" s="86">
        <v>49</v>
      </c>
      <c r="C16" s="86">
        <v>13</v>
      </c>
      <c r="D16" s="36" t="s">
        <v>54</v>
      </c>
      <c r="E16" s="86" t="s">
        <v>54</v>
      </c>
      <c r="F16" s="86" t="s">
        <v>54</v>
      </c>
      <c r="G16" s="5"/>
      <c r="H16" s="5"/>
      <c r="I16" s="5"/>
    </row>
    <row r="17" spans="1:9" s="6" customFormat="1" ht="15">
      <c r="A17" s="35" t="s">
        <v>20</v>
      </c>
      <c r="B17" s="86">
        <f>SUM(B16)</f>
        <v>49</v>
      </c>
      <c r="C17" s="86">
        <f>SUM(C16)</f>
        <v>13</v>
      </c>
      <c r="D17" s="36"/>
      <c r="E17" s="86"/>
      <c r="F17" s="86"/>
      <c r="H17" s="5"/>
      <c r="I17" s="5"/>
    </row>
    <row r="18" spans="1:9" s="6" customFormat="1" ht="15">
      <c r="A18" s="49" t="s">
        <v>61</v>
      </c>
      <c r="B18" s="86">
        <v>0</v>
      </c>
      <c r="C18" s="86">
        <v>0</v>
      </c>
      <c r="D18" s="36"/>
      <c r="E18" s="86"/>
      <c r="F18" s="86"/>
      <c r="H18" s="5"/>
      <c r="I18" s="5"/>
    </row>
    <row r="19" spans="1:9" s="6" customFormat="1" ht="15">
      <c r="A19" s="36" t="s">
        <v>82</v>
      </c>
      <c r="B19" s="86">
        <f>SUM(B13+B17)</f>
        <v>2203</v>
      </c>
      <c r="C19" s="86">
        <f>SUM(C13+C17)</f>
        <v>252</v>
      </c>
      <c r="D19" s="49"/>
      <c r="E19" s="86"/>
      <c r="F19" s="86"/>
      <c r="H19" s="5"/>
      <c r="I19" s="5"/>
    </row>
    <row r="20" spans="1:9" s="6" customFormat="1" ht="15">
      <c r="A20" s="36" t="s">
        <v>102</v>
      </c>
      <c r="B20" s="86"/>
      <c r="C20" s="86"/>
      <c r="D20" s="36" t="s">
        <v>83</v>
      </c>
      <c r="E20" s="86">
        <v>991</v>
      </c>
      <c r="F20" s="86">
        <v>94</v>
      </c>
      <c r="H20" s="5"/>
      <c r="I20" s="5"/>
    </row>
    <row r="21" spans="1:9" s="6" customFormat="1" ht="15">
      <c r="A21" s="57" t="s">
        <v>65</v>
      </c>
      <c r="B21" s="86">
        <f>SUM(B19)</f>
        <v>2203</v>
      </c>
      <c r="C21" s="86">
        <f>SUM(C19)</f>
        <v>252</v>
      </c>
      <c r="D21" s="36" t="s">
        <v>66</v>
      </c>
      <c r="E21" s="86">
        <f>SUM(E15+E20)</f>
        <v>2203</v>
      </c>
      <c r="F21" s="86">
        <f>SUM(F15:F20)</f>
        <v>252</v>
      </c>
      <c r="H21" s="5"/>
      <c r="I21" s="5"/>
    </row>
    <row r="22" spans="1:6" s="6" customFormat="1" ht="13.5" customHeight="1">
      <c r="A22" s="56"/>
      <c r="B22" s="52" t="s">
        <v>54</v>
      </c>
      <c r="C22" s="52" t="s">
        <v>54</v>
      </c>
      <c r="D22" s="53"/>
      <c r="E22" s="52"/>
      <c r="F22" s="52"/>
    </row>
    <row r="23" spans="1:6" s="6" customFormat="1" ht="17.25" customHeight="1">
      <c r="A23" s="6" t="s">
        <v>110</v>
      </c>
      <c r="B23" s="129" t="s">
        <v>95</v>
      </c>
      <c r="C23" s="129"/>
      <c r="D23" s="79" t="s">
        <v>94</v>
      </c>
      <c r="E23" s="128"/>
      <c r="F23" s="128"/>
    </row>
    <row r="24" spans="1:6" s="6" customFormat="1" ht="15.75" customHeight="1">
      <c r="A24" s="5"/>
      <c r="B24" s="52"/>
      <c r="C24" s="52"/>
      <c r="D24" s="80" t="s">
        <v>54</v>
      </c>
      <c r="E24" s="52"/>
      <c r="F24" s="52"/>
    </row>
    <row r="25" spans="1:6" s="6" customFormat="1" ht="15.75" customHeight="1">
      <c r="A25" s="54"/>
      <c r="B25" s="52"/>
      <c r="C25" s="52"/>
      <c r="D25" s="52"/>
      <c r="E25" s="52"/>
      <c r="F25" s="52"/>
    </row>
    <row r="26" spans="1:6" s="6" customFormat="1" ht="15.75" customHeight="1">
      <c r="A26" s="54"/>
      <c r="B26" s="52"/>
      <c r="C26" s="52"/>
      <c r="D26" s="52"/>
      <c r="E26" s="52"/>
      <c r="F26" s="52"/>
    </row>
    <row r="27" spans="1:6" s="6" customFormat="1" ht="15.75" customHeight="1">
      <c r="A27" s="55"/>
      <c r="B27" s="52"/>
      <c r="C27" s="52"/>
      <c r="D27" s="52"/>
      <c r="E27" s="52"/>
      <c r="F27" s="52"/>
    </row>
    <row r="28" spans="1:6" s="6" customFormat="1" ht="15" customHeight="1">
      <c r="A28" s="5"/>
      <c r="B28" s="52"/>
      <c r="C28" s="52"/>
      <c r="D28" s="5"/>
      <c r="E28" s="52"/>
      <c r="F28" s="52"/>
    </row>
    <row r="29" spans="1:6" s="6" customFormat="1" ht="17.25" customHeight="1">
      <c r="A29" s="5"/>
      <c r="B29" s="52"/>
      <c r="C29" s="52"/>
      <c r="D29" s="5"/>
      <c r="E29" s="52"/>
      <c r="F29" s="52"/>
    </row>
    <row r="30" spans="1:6" s="6" customFormat="1" ht="15">
      <c r="A30" s="37"/>
      <c r="B30" s="37"/>
      <c r="C30" s="37"/>
      <c r="D30" s="37"/>
      <c r="E30" s="37"/>
      <c r="F30" s="37"/>
    </row>
    <row r="31" spans="1:6" s="6" customFormat="1" ht="15">
      <c r="A31" s="37"/>
      <c r="B31" s="37"/>
      <c r="C31" s="37"/>
      <c r="D31" s="37"/>
      <c r="E31" s="37"/>
      <c r="F31" s="37"/>
    </row>
    <row r="32" s="6" customFormat="1" ht="12.75" customHeight="1"/>
    <row r="33" s="6" customFormat="1" ht="12"/>
    <row r="34" s="6" customFormat="1" ht="12"/>
    <row r="35" s="6" customFormat="1" ht="12"/>
    <row r="36" s="6" customFormat="1" ht="12"/>
    <row r="37" s="6" customFormat="1" ht="12">
      <c r="A37" s="4"/>
    </row>
    <row r="38" s="4" customFormat="1" ht="12"/>
    <row r="39" s="4" customFormat="1" ht="12"/>
    <row r="40" s="4" customFormat="1" ht="12"/>
    <row r="41" s="4" customFormat="1" ht="12"/>
    <row r="42" s="4" customFormat="1" ht="12"/>
    <row r="43" s="4" customFormat="1" ht="12"/>
    <row r="44" s="4" customFormat="1" ht="12"/>
    <row r="45" s="4" customFormat="1" ht="12"/>
    <row r="46" s="4" customFormat="1" ht="12"/>
    <row r="47" s="4" customFormat="1" ht="12"/>
    <row r="48" s="4" customFormat="1" ht="12.75">
      <c r="A48" s="1"/>
    </row>
  </sheetData>
  <mergeCells count="6">
    <mergeCell ref="E23:F23"/>
    <mergeCell ref="B23:C23"/>
    <mergeCell ref="E1:F1"/>
    <mergeCell ref="A3:B3"/>
    <mergeCell ref="C2:D2"/>
    <mergeCell ref="E4:F4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H35"/>
  <sheetViews>
    <sheetView workbookViewId="0" topLeftCell="A1">
      <selection activeCell="A30" sqref="A30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12"/>
      <c r="B1" s="12"/>
      <c r="C1" s="12"/>
      <c r="D1" s="12"/>
      <c r="E1" s="133" t="s">
        <v>84</v>
      </c>
      <c r="F1" s="133"/>
      <c r="G1" s="12"/>
    </row>
    <row r="2" spans="1:7" ht="15">
      <c r="A2" s="136" t="s">
        <v>53</v>
      </c>
      <c r="B2" s="137"/>
      <c r="C2" s="137"/>
      <c r="D2" s="137"/>
      <c r="E2" s="137"/>
      <c r="F2" s="137"/>
      <c r="G2" s="12"/>
    </row>
    <row r="3" spans="1:7" ht="15">
      <c r="A3" s="11" t="s">
        <v>92</v>
      </c>
      <c r="B3" s="2"/>
      <c r="D3" s="16" t="s">
        <v>89</v>
      </c>
      <c r="F3" s="14"/>
      <c r="G3" s="12"/>
    </row>
    <row r="4" spans="1:7" ht="15">
      <c r="A4" s="61" t="s">
        <v>96</v>
      </c>
      <c r="B4" s="19"/>
      <c r="C4" s="17"/>
      <c r="D4" s="17"/>
      <c r="E4" s="15"/>
      <c r="F4" s="15"/>
      <c r="G4" s="38"/>
    </row>
    <row r="5" spans="1:7" ht="15">
      <c r="A5" s="19"/>
      <c r="B5" s="19"/>
      <c r="C5" s="39"/>
      <c r="D5" s="40"/>
      <c r="E5" s="38"/>
      <c r="F5" s="38"/>
      <c r="G5" s="65" t="s">
        <v>97</v>
      </c>
    </row>
    <row r="6" spans="1:7" ht="13.5" customHeight="1">
      <c r="A6" s="134" t="s">
        <v>42</v>
      </c>
      <c r="B6" s="134" t="s">
        <v>4</v>
      </c>
      <c r="C6" s="134"/>
      <c r="D6" s="134"/>
      <c r="E6" s="134" t="s">
        <v>5</v>
      </c>
      <c r="F6" s="134"/>
      <c r="G6" s="134"/>
    </row>
    <row r="7" spans="1:7" ht="30.75" customHeight="1">
      <c r="A7" s="135"/>
      <c r="B7" s="41" t="s">
        <v>43</v>
      </c>
      <c r="C7" s="41" t="s">
        <v>44</v>
      </c>
      <c r="D7" s="41" t="s">
        <v>45</v>
      </c>
      <c r="E7" s="41" t="s">
        <v>43</v>
      </c>
      <c r="F7" s="41" t="s">
        <v>44</v>
      </c>
      <c r="G7" s="41" t="s">
        <v>45</v>
      </c>
    </row>
    <row r="8" spans="1:7" s="10" customFormat="1" ht="14.25">
      <c r="A8" s="41" t="s">
        <v>6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</row>
    <row r="9" spans="1:7" ht="15">
      <c r="A9" s="42" t="s">
        <v>85</v>
      </c>
      <c r="B9" s="43"/>
      <c r="C9" s="43"/>
      <c r="D9" s="43"/>
      <c r="E9" s="43"/>
      <c r="F9" s="43"/>
      <c r="G9" s="43"/>
    </row>
    <row r="10" spans="1:7" ht="15">
      <c r="A10" s="44" t="s">
        <v>70</v>
      </c>
      <c r="B10" s="82">
        <v>820</v>
      </c>
      <c r="C10" s="87">
        <v>276</v>
      </c>
      <c r="D10" s="87">
        <f>SUM(B10-C10)</f>
        <v>544</v>
      </c>
      <c r="E10" s="82">
        <v>1539</v>
      </c>
      <c r="F10" s="82">
        <v>4</v>
      </c>
      <c r="G10" s="82">
        <f>SUM(E10-F10)</f>
        <v>1535</v>
      </c>
    </row>
    <row r="11" spans="1:8" ht="15">
      <c r="A11" s="42" t="s">
        <v>68</v>
      </c>
      <c r="B11" s="82">
        <f>SUM(B10:B10)</f>
        <v>820</v>
      </c>
      <c r="C11" s="87">
        <f>SUM(C10:C10)</f>
        <v>276</v>
      </c>
      <c r="D11" s="87">
        <f aca="true" t="shared" si="0" ref="D11:D22">SUM(B11-C11)</f>
        <v>544</v>
      </c>
      <c r="E11" s="82">
        <f>SUM(E10:E10)</f>
        <v>1539</v>
      </c>
      <c r="F11" s="82">
        <f>SUM(F10:F10)</f>
        <v>4</v>
      </c>
      <c r="G11" s="82">
        <f>SUM(G10:G10)</f>
        <v>1535</v>
      </c>
      <c r="H11" s="13" t="s">
        <v>54</v>
      </c>
    </row>
    <row r="12" spans="1:7" ht="15">
      <c r="A12" s="42" t="s">
        <v>75</v>
      </c>
      <c r="B12" s="82"/>
      <c r="C12" s="87"/>
      <c r="D12" s="87">
        <f t="shared" si="0"/>
        <v>0</v>
      </c>
      <c r="E12" s="82"/>
      <c r="F12" s="82"/>
      <c r="G12" s="82"/>
    </row>
    <row r="13" spans="1:7" ht="15">
      <c r="A13" s="44" t="s">
        <v>46</v>
      </c>
      <c r="B13" s="82">
        <v>420</v>
      </c>
      <c r="C13" s="87">
        <v>1132</v>
      </c>
      <c r="D13" s="87">
        <f t="shared" si="0"/>
        <v>-712</v>
      </c>
      <c r="E13" s="82">
        <v>0</v>
      </c>
      <c r="F13" s="82">
        <v>974</v>
      </c>
      <c r="G13" s="82">
        <f>SUM(E13-F13)</f>
        <v>-974</v>
      </c>
    </row>
    <row r="14" spans="1:7" ht="15">
      <c r="A14" s="45" t="s">
        <v>52</v>
      </c>
      <c r="B14" s="87"/>
      <c r="C14" s="87"/>
      <c r="D14" s="87">
        <f t="shared" si="0"/>
        <v>0</v>
      </c>
      <c r="E14" s="87">
        <v>2</v>
      </c>
      <c r="F14" s="82">
        <v>0</v>
      </c>
      <c r="G14" s="87">
        <f>SUM(E14-F14)</f>
        <v>2</v>
      </c>
    </row>
    <row r="15" spans="1:7" ht="15">
      <c r="A15" s="44" t="s">
        <v>50</v>
      </c>
      <c r="B15" s="82">
        <v>24</v>
      </c>
      <c r="C15" s="87"/>
      <c r="D15" s="87">
        <f t="shared" si="0"/>
        <v>24</v>
      </c>
      <c r="E15" s="82">
        <v>0</v>
      </c>
      <c r="F15" s="82">
        <v>0</v>
      </c>
      <c r="G15" s="82">
        <f>SUM(E15-F15)</f>
        <v>0</v>
      </c>
    </row>
    <row r="16" spans="1:7" ht="15">
      <c r="A16" s="44" t="s">
        <v>51</v>
      </c>
      <c r="B16" s="87">
        <v>10619</v>
      </c>
      <c r="C16" s="87">
        <v>10430</v>
      </c>
      <c r="D16" s="87">
        <f t="shared" si="0"/>
        <v>189</v>
      </c>
      <c r="E16" s="83">
        <v>260</v>
      </c>
      <c r="F16" s="82">
        <v>790</v>
      </c>
      <c r="G16" s="82">
        <f>SUM(E16-F16)</f>
        <v>-530</v>
      </c>
    </row>
    <row r="17" spans="1:7" ht="28.5">
      <c r="A17" s="42" t="s">
        <v>69</v>
      </c>
      <c r="B17" s="87">
        <f>SUM(B13:B16)</f>
        <v>11063</v>
      </c>
      <c r="C17" s="87">
        <f>SUM(C13:C16)</f>
        <v>11562</v>
      </c>
      <c r="D17" s="87">
        <f t="shared" si="0"/>
        <v>-499</v>
      </c>
      <c r="E17" s="87">
        <f>SUM(E13:E16)</f>
        <v>262</v>
      </c>
      <c r="F17" s="87">
        <f>SUM(F13:F16)</f>
        <v>1764</v>
      </c>
      <c r="G17" s="87">
        <f>SUM(G13:G16)</f>
        <v>-1502</v>
      </c>
    </row>
    <row r="18" spans="1:7" ht="15">
      <c r="A18" s="46" t="s">
        <v>76</v>
      </c>
      <c r="B18" s="82"/>
      <c r="C18" s="87"/>
      <c r="D18" s="87" t="s">
        <v>54</v>
      </c>
      <c r="E18" s="82"/>
      <c r="F18" s="82"/>
      <c r="G18" s="82"/>
    </row>
    <row r="19" spans="1:7" ht="15">
      <c r="A19" s="44" t="s">
        <v>71</v>
      </c>
      <c r="B19" s="82"/>
      <c r="C19" s="87">
        <v>55</v>
      </c>
      <c r="D19" s="87">
        <f t="shared" si="0"/>
        <v>-55</v>
      </c>
      <c r="E19" s="82">
        <v>0</v>
      </c>
      <c r="F19" s="82">
        <v>18</v>
      </c>
      <c r="G19" s="82">
        <f>SUM(E19-F19)</f>
        <v>-18</v>
      </c>
    </row>
    <row r="20" spans="1:7" ht="15">
      <c r="A20" s="44" t="s">
        <v>47</v>
      </c>
      <c r="B20" s="82"/>
      <c r="C20" s="87">
        <v>4</v>
      </c>
      <c r="D20" s="87">
        <f t="shared" si="0"/>
        <v>-4</v>
      </c>
      <c r="E20" s="82"/>
      <c r="F20" s="82"/>
      <c r="G20" s="82"/>
    </row>
    <row r="21" spans="1:7" ht="28.5">
      <c r="A21" s="42" t="s">
        <v>86</v>
      </c>
      <c r="B21" s="82">
        <f>SUM(B19:B20)</f>
        <v>0</v>
      </c>
      <c r="C21" s="87">
        <f>SUM(C19:C20)</f>
        <v>59</v>
      </c>
      <c r="D21" s="87">
        <f t="shared" si="0"/>
        <v>-59</v>
      </c>
      <c r="E21" s="82">
        <f>SUM(E19:E20)</f>
        <v>0</v>
      </c>
      <c r="F21" s="82">
        <f>SUM(F19:F20)</f>
        <v>18</v>
      </c>
      <c r="G21" s="82">
        <f>SUM(G19:G20)</f>
        <v>-18</v>
      </c>
    </row>
    <row r="22" spans="1:7" ht="28.5">
      <c r="A22" s="42" t="s">
        <v>48</v>
      </c>
      <c r="B22" s="87">
        <f>SUM(B11+B17+B21)</f>
        <v>11883</v>
      </c>
      <c r="C22" s="87">
        <f>SUM(C11+C17+C21)</f>
        <v>11897</v>
      </c>
      <c r="D22" s="87">
        <f t="shared" si="0"/>
        <v>-14</v>
      </c>
      <c r="E22" s="87">
        <f>SUM(E11+E17+E21)</f>
        <v>1801</v>
      </c>
      <c r="F22" s="87">
        <f>SUM(F11+F17+F21)</f>
        <v>1786</v>
      </c>
      <c r="G22" s="87">
        <f>SUM(G11+G17+G21)</f>
        <v>15</v>
      </c>
    </row>
    <row r="23" spans="1:7" ht="15">
      <c r="A23" s="42" t="s">
        <v>49</v>
      </c>
      <c r="B23" s="82"/>
      <c r="C23" s="82"/>
      <c r="D23" s="82">
        <v>15</v>
      </c>
      <c r="E23" s="82"/>
      <c r="F23" s="82"/>
      <c r="G23" s="82">
        <v>0</v>
      </c>
    </row>
    <row r="24" spans="1:7" ht="15">
      <c r="A24" s="46" t="s">
        <v>56</v>
      </c>
      <c r="B24" s="43"/>
      <c r="C24" s="43"/>
      <c r="D24" s="88">
        <f>SUM(D22:D23)</f>
        <v>1</v>
      </c>
      <c r="E24" s="43"/>
      <c r="F24" s="43"/>
      <c r="G24" s="88">
        <f>SUM(G22+G23)</f>
        <v>15</v>
      </c>
    </row>
    <row r="25" spans="1:7" ht="15">
      <c r="A25" s="44" t="s">
        <v>57</v>
      </c>
      <c r="B25" s="43"/>
      <c r="C25" s="43"/>
      <c r="D25" s="88">
        <v>1</v>
      </c>
      <c r="E25" s="43"/>
      <c r="F25" s="43"/>
      <c r="G25" s="43">
        <v>15</v>
      </c>
    </row>
    <row r="26" spans="2:8" ht="15">
      <c r="B26" s="58"/>
      <c r="C26" s="58"/>
      <c r="D26" s="58"/>
      <c r="E26" s="58"/>
      <c r="F26" s="58"/>
      <c r="G26" s="58"/>
      <c r="H26" s="9"/>
    </row>
    <row r="27" spans="1:8" ht="15" customHeight="1">
      <c r="A27" s="6" t="s">
        <v>110</v>
      </c>
      <c r="B27" s="138" t="s">
        <v>95</v>
      </c>
      <c r="C27" s="138"/>
      <c r="D27" s="138" t="s">
        <v>94</v>
      </c>
      <c r="E27" s="138"/>
      <c r="F27" s="81" t="s">
        <v>54</v>
      </c>
      <c r="G27" s="38"/>
      <c r="H27" s="9"/>
    </row>
    <row r="28" spans="2:8" ht="15">
      <c r="B28" s="58"/>
      <c r="C28" s="58"/>
      <c r="D28" s="58"/>
      <c r="E28" s="81"/>
      <c r="F28" s="81"/>
      <c r="G28" s="58"/>
      <c r="H28" s="9"/>
    </row>
    <row r="29" spans="2:8" ht="15">
      <c r="B29" s="58"/>
      <c r="C29" s="58"/>
      <c r="D29" s="58"/>
      <c r="E29" s="58"/>
      <c r="F29" s="58"/>
      <c r="G29" s="58"/>
      <c r="H29" s="9"/>
    </row>
    <row r="30" spans="2:8" ht="15">
      <c r="B30" s="58"/>
      <c r="C30" s="58"/>
      <c r="D30" s="58"/>
      <c r="E30" s="58"/>
      <c r="F30" s="58"/>
      <c r="G30" s="58"/>
      <c r="H30" s="9"/>
    </row>
    <row r="31" spans="2:8" ht="15">
      <c r="B31" s="58"/>
      <c r="C31" s="58"/>
      <c r="D31" s="58"/>
      <c r="E31" s="58"/>
      <c r="F31" s="58"/>
      <c r="G31" s="58"/>
      <c r="H31" s="9"/>
    </row>
    <row r="32" spans="2:8" ht="15">
      <c r="B32" s="58"/>
      <c r="C32" s="58"/>
      <c r="D32" s="58"/>
      <c r="E32" s="58"/>
      <c r="F32" s="58"/>
      <c r="G32" s="58"/>
      <c r="H32" s="9"/>
    </row>
    <row r="33" spans="2:8" ht="12.75">
      <c r="B33" s="9"/>
      <c r="C33" s="9"/>
      <c r="D33" s="9"/>
      <c r="E33" s="9"/>
      <c r="F33" s="9"/>
      <c r="G33" s="9"/>
      <c r="H33" s="9"/>
    </row>
    <row r="34" spans="2:7" ht="12.75">
      <c r="B34" s="12"/>
      <c r="C34" s="12"/>
      <c r="D34" s="12"/>
      <c r="E34" s="12"/>
      <c r="F34" s="12"/>
      <c r="G34" s="12"/>
    </row>
    <row r="35" spans="2:7" ht="12.75">
      <c r="B35" s="12"/>
      <c r="C35" s="12"/>
      <c r="D35" s="12"/>
      <c r="E35" s="12"/>
      <c r="F35" s="12"/>
      <c r="G35" s="12"/>
    </row>
  </sheetData>
  <mergeCells count="7">
    <mergeCell ref="E1:F1"/>
    <mergeCell ref="A6:A7"/>
    <mergeCell ref="A2:F2"/>
    <mergeCell ref="B27:C27"/>
    <mergeCell ref="B6:D6"/>
    <mergeCell ref="E6:G6"/>
    <mergeCell ref="D27:E27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I23"/>
  <sheetViews>
    <sheetView workbookViewId="0" topLeftCell="A1">
      <selection activeCell="C9" sqref="C9:C10"/>
    </sheetView>
  </sheetViews>
  <sheetFormatPr defaultColWidth="9.140625" defaultRowHeight="12.75"/>
  <cols>
    <col min="1" max="1" width="25.421875" style="92" customWidth="1"/>
    <col min="2" max="2" width="10.28125" style="92" customWidth="1"/>
    <col min="3" max="3" width="10.7109375" style="92" customWidth="1"/>
    <col min="4" max="4" width="10.140625" style="92" customWidth="1"/>
    <col min="5" max="5" width="7.8515625" style="92" customWidth="1"/>
    <col min="6" max="6" width="9.8515625" style="92" customWidth="1"/>
    <col min="7" max="7" width="13.421875" style="92" customWidth="1"/>
    <col min="8" max="8" width="12.00390625" style="92" customWidth="1"/>
    <col min="9" max="16384" width="9.140625" style="74" customWidth="1"/>
  </cols>
  <sheetData>
    <row r="1" spans="6:8" ht="11.25">
      <c r="F1" s="93"/>
      <c r="G1" s="93" t="s">
        <v>87</v>
      </c>
      <c r="H1" s="93"/>
    </row>
    <row r="3" spans="1:8" ht="19.5" customHeight="1">
      <c r="A3" s="123" t="s">
        <v>105</v>
      </c>
      <c r="B3" s="123"/>
      <c r="C3" s="123"/>
      <c r="D3" s="123"/>
      <c r="E3" s="123"/>
      <c r="F3" s="123"/>
      <c r="G3" s="123"/>
      <c r="H3" s="123"/>
    </row>
    <row r="4" spans="1:8" ht="11.2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152" t="s">
        <v>92</v>
      </c>
      <c r="B5" s="152"/>
      <c r="C5" s="152"/>
      <c r="D5" s="90"/>
      <c r="E5" s="90"/>
      <c r="F5" s="97"/>
      <c r="G5" s="149" t="s">
        <v>89</v>
      </c>
      <c r="H5" s="150"/>
    </row>
    <row r="6" spans="1:8" ht="21">
      <c r="A6" s="98" t="s">
        <v>96</v>
      </c>
      <c r="B6" s="90"/>
      <c r="C6" s="90"/>
      <c r="D6" s="90"/>
      <c r="E6" s="99"/>
      <c r="F6" s="99"/>
      <c r="G6" s="99"/>
      <c r="H6" s="100"/>
    </row>
    <row r="7" spans="1:8" ht="11.25">
      <c r="A7" s="101"/>
      <c r="B7" s="101"/>
      <c r="C7" s="101"/>
      <c r="D7" s="101"/>
      <c r="E7" s="102"/>
      <c r="F7" s="102"/>
      <c r="G7" s="102"/>
      <c r="H7" s="103" t="s">
        <v>97</v>
      </c>
    </row>
    <row r="8" spans="1:8" ht="32.25" customHeight="1">
      <c r="A8" s="141" t="s">
        <v>33</v>
      </c>
      <c r="B8" s="141" t="s">
        <v>107</v>
      </c>
      <c r="C8" s="139" t="s">
        <v>34</v>
      </c>
      <c r="D8" s="148"/>
      <c r="E8" s="148"/>
      <c r="F8" s="139" t="s">
        <v>35</v>
      </c>
      <c r="G8" s="140"/>
      <c r="H8" s="141" t="s">
        <v>108</v>
      </c>
    </row>
    <row r="9" spans="1:8" ht="12.75" customHeight="1">
      <c r="A9" s="142"/>
      <c r="B9" s="146"/>
      <c r="C9" s="144" t="s">
        <v>36</v>
      </c>
      <c r="D9" s="141" t="s">
        <v>37</v>
      </c>
      <c r="E9" s="141" t="s">
        <v>72</v>
      </c>
      <c r="F9" s="141" t="s">
        <v>38</v>
      </c>
      <c r="G9" s="141" t="s">
        <v>39</v>
      </c>
      <c r="H9" s="142"/>
    </row>
    <row r="10" spans="1:8" ht="60" customHeight="1">
      <c r="A10" s="147"/>
      <c r="B10" s="147"/>
      <c r="C10" s="145"/>
      <c r="D10" s="147"/>
      <c r="E10" s="143"/>
      <c r="F10" s="143"/>
      <c r="G10" s="143"/>
      <c r="H10" s="143"/>
    </row>
    <row r="11" spans="1:8" s="91" customFormat="1" ht="11.25">
      <c r="A11" s="104" t="s">
        <v>6</v>
      </c>
      <c r="B11" s="104">
        <v>1</v>
      </c>
      <c r="C11" s="104">
        <v>2</v>
      </c>
      <c r="D11" s="104">
        <v>3</v>
      </c>
      <c r="E11" s="104">
        <v>4</v>
      </c>
      <c r="F11" s="104">
        <v>5</v>
      </c>
      <c r="G11" s="104">
        <v>6</v>
      </c>
      <c r="H11" s="104">
        <v>7</v>
      </c>
    </row>
    <row r="12" spans="1:8" s="91" customFormat="1" ht="21">
      <c r="A12" s="105" t="s">
        <v>40</v>
      </c>
      <c r="B12" s="121">
        <v>1532</v>
      </c>
      <c r="C12" s="122">
        <v>-11</v>
      </c>
      <c r="D12" s="121"/>
      <c r="E12" s="121"/>
      <c r="F12" s="121"/>
      <c r="G12" s="122">
        <v>94</v>
      </c>
      <c r="H12" s="122">
        <f>SUM(B12+C12-G12)</f>
        <v>1427</v>
      </c>
    </row>
    <row r="13" spans="1:8" s="91" customFormat="1" ht="11.25">
      <c r="A13" s="105" t="s">
        <v>109</v>
      </c>
      <c r="B13" s="118">
        <f>SUM(B14:B15)</f>
        <v>626</v>
      </c>
      <c r="C13" s="118">
        <v>-91</v>
      </c>
      <c r="D13" s="106"/>
      <c r="E13" s="106"/>
      <c r="F13" s="106"/>
      <c r="G13" s="118"/>
      <c r="H13" s="120">
        <f>SUM(H14:H15)</f>
        <v>535</v>
      </c>
    </row>
    <row r="14" spans="1:8" ht="34.5" customHeight="1">
      <c r="A14" s="107" t="s">
        <v>73</v>
      </c>
      <c r="B14" s="118">
        <v>1017</v>
      </c>
      <c r="C14" s="118">
        <v>-195</v>
      </c>
      <c r="D14" s="106"/>
      <c r="E14" s="106"/>
      <c r="F14" s="106"/>
      <c r="G14" s="118"/>
      <c r="H14" s="120">
        <f>SUM(B14:G14)</f>
        <v>822</v>
      </c>
    </row>
    <row r="15" spans="1:8" ht="11.25">
      <c r="A15" s="107" t="s">
        <v>74</v>
      </c>
      <c r="B15" s="118">
        <v>-391</v>
      </c>
      <c r="C15" s="118">
        <v>104</v>
      </c>
      <c r="D15" s="106"/>
      <c r="E15" s="106"/>
      <c r="F15" s="106"/>
      <c r="G15" s="118"/>
      <c r="H15" s="120">
        <f>SUM(B15:C15)</f>
        <v>-287</v>
      </c>
    </row>
    <row r="16" spans="1:8" ht="21">
      <c r="A16" s="105" t="s">
        <v>41</v>
      </c>
      <c r="B16" s="118"/>
      <c r="C16" s="118"/>
      <c r="D16" s="106"/>
      <c r="E16" s="106"/>
      <c r="F16" s="106"/>
      <c r="G16" s="118">
        <v>991</v>
      </c>
      <c r="H16" s="120">
        <f>SUM(-G16)</f>
        <v>-991</v>
      </c>
    </row>
    <row r="17" spans="1:8" ht="21">
      <c r="A17" s="109" t="s">
        <v>106</v>
      </c>
      <c r="B17" s="119">
        <f>SUM(B12+B13)</f>
        <v>2158</v>
      </c>
      <c r="C17" s="119">
        <f>SUM(C12+C13)</f>
        <v>-102</v>
      </c>
      <c r="D17" s="108"/>
      <c r="E17" s="108"/>
      <c r="F17" s="108"/>
      <c r="G17" s="119">
        <f>SUM(G12+G13)</f>
        <v>94</v>
      </c>
      <c r="H17" s="119">
        <f>SUM(H12+H13+H16)</f>
        <v>971</v>
      </c>
    </row>
    <row r="19" spans="1:8" ht="17.25" customHeight="1">
      <c r="A19" s="110" t="s">
        <v>110</v>
      </c>
      <c r="B19" s="111"/>
      <c r="C19" s="153" t="s">
        <v>95</v>
      </c>
      <c r="D19" s="153"/>
      <c r="E19" s="112"/>
      <c r="F19" s="154" t="s">
        <v>94</v>
      </c>
      <c r="G19" s="154"/>
      <c r="H19" s="112"/>
    </row>
    <row r="20" spans="6:9" ht="18" customHeight="1">
      <c r="F20" s="151" t="s">
        <v>54</v>
      </c>
      <c r="G20" s="151"/>
      <c r="I20" s="75"/>
    </row>
    <row r="21" spans="2:9" ht="11.25">
      <c r="B21" s="113"/>
      <c r="C21" s="113"/>
      <c r="D21" s="113"/>
      <c r="E21" s="113"/>
      <c r="F21" s="113"/>
      <c r="G21" s="113"/>
      <c r="H21" s="114"/>
      <c r="I21" s="75"/>
    </row>
    <row r="22" spans="1:8" ht="11.25">
      <c r="A22" s="115"/>
      <c r="B22" s="116"/>
      <c r="C22" s="116"/>
      <c r="D22" s="116"/>
      <c r="E22" s="116"/>
      <c r="F22" s="116"/>
      <c r="G22" s="116"/>
      <c r="H22" s="117"/>
    </row>
    <row r="23" spans="1:8" ht="11.25">
      <c r="A23" s="115"/>
      <c r="B23" s="116"/>
      <c r="C23" s="116"/>
      <c r="D23" s="116"/>
      <c r="E23" s="116"/>
      <c r="F23" s="116"/>
      <c r="G23" s="116"/>
      <c r="H23" s="117"/>
    </row>
    <row r="24" ht="15" customHeight="1"/>
  </sheetData>
  <mergeCells count="16">
    <mergeCell ref="F20:G20"/>
    <mergeCell ref="D9:D10"/>
    <mergeCell ref="E9:E10"/>
    <mergeCell ref="A5:C5"/>
    <mergeCell ref="C19:D19"/>
    <mergeCell ref="F19:G19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H17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mgeorgieva</cp:lastModifiedBy>
  <cp:lastPrinted>2009-03-26T17:00:55Z</cp:lastPrinted>
  <dcterms:created xsi:type="dcterms:W3CDTF">2004-03-04T10:58:58Z</dcterms:created>
  <dcterms:modified xsi:type="dcterms:W3CDTF">2009-03-26T17:01:14Z</dcterms:modified>
  <cp:category/>
  <cp:version/>
  <cp:contentType/>
  <cp:contentStatus/>
</cp:coreProperties>
</file>