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6" tabRatio="944" activeTab="0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<sst xmlns="http://schemas.openxmlformats.org/spreadsheetml/2006/main" count="131" uniqueCount="103">
  <si>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</si>
  <si>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</si>
  <si>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</si>
  <si>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</si>
  <si>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</si>
  <si>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</si>
  <si>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</si>
  <si>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</si>
  <si>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</si>
  <si>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</si>
  <si>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</si>
  <si>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</si>
  <si>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</si>
  <si>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</si>
  <si>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</si>
  <si>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</si>
  <si>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</si>
  <si>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</si>
  <si>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</si>
  <si>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</si>
  <si>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</si>
  <si>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</si>
  <si>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</si>
  <si>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</si>
  <si>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</si>
  <si>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</si>
  <si>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</si>
  <si>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</si>
  <si>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</si>
  <si>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</si>
  <si>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</si>
  <si>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</si>
  <si>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</si>
  <si>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</si>
  <si>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</si>
  <si>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</si>
  <si>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</si>
  <si>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</si>
  <si>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</si>
  <si>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</si>
  <si>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</si>
  <si>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</si>
  <si>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</si>
  <si>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</si>
  <si>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</si>
  <si>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</si>
  <si>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</si>
  <si>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</si>
  <si>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</si>
  <si>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</si>
  <si>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</si>
  <si>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</si>
  <si>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</si>
  <si>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</si>
  <si>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</si>
  <si>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</si>
  <si>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</si>
  <si>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</si>
  <si>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</si>
  <si>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</si>
  <si>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</si>
  <si>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</si>
  <si>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</si>
  <si>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</si>
  <si>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</si>
  <si>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</si>
  <si>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</si>
  <si>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</si>
  <si>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</si>
  <si>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</si>
  <si>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</si>
  <si>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</si>
  <si>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</si>
  <si>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</si>
  <si>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</si>
  <si>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</si>
  <si>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</si>
  <si>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</si>
  <si>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</si>
  <si>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</si>
  <si>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</si>
  <si>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</si>
  <si>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</si>
  <si>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</si>
  <si>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</si>
  <si>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</si>
  <si>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</si>
  <si>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</si>
  <si>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</si>
  <si>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</si>
  <si>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</si>
  <si>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</si>
  <si>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</si>
  <si>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</si>
  <si>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</si>
  <si>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</si>
  <si>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</si>
  <si>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</si>
  <si>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Към 31.03.2021 година</t>
  </si>
  <si>
    <t>Дата: 26.04.2021 год.</t>
  </si>
  <si>
    <t>към 31.03.2021 год.</t>
  </si>
  <si>
    <t>Салдо към 1 януари 2021 год</t>
  </si>
  <si>
    <t>Салдо към 31 март 2021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</si>
</sst>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_(* #,##0_);_(* \(#,##0\);_(* \-_);_(@_)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_(* #,##0.0_);_(* \(#,##0.0\);_(* \-_);_(@_)"/>
    <numFmt numFmtId="181" formatCode="_(* #,##0.00_);_(* \(#,##0.00\);_(* \-_);_(@_)"/>
    <numFmt numFmtId="182" formatCode="0.0_);\(0.0\)"/>
    <numFmt numFmtId="183" formatCode="0.00_);\(0.00\)"/>
    <numFmt numFmtId="184" formatCode="0.0"/>
    <numFmt numFmtId="185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/>
    </xf>
    <xf numFmtId="172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172" fontId="24" fillId="24" borderId="0" xfId="0" applyNumberFormat="1" applyFont="1" applyFill="1" applyAlignment="1">
      <alignment vertical="top" wrapText="1"/>
    </xf>
    <xf numFmtId="172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172" fontId="28" fillId="0" borderId="0" xfId="0" applyNumberFormat="1" applyFont="1" applyFill="1" applyAlignment="1">
      <alignment horizontal="right" vertical="top" wrapText="1"/>
    </xf>
    <xf numFmtId="172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172" fontId="29" fillId="0" borderId="10" xfId="0" applyNumberFormat="1" applyFont="1" applyFill="1" applyBorder="1" applyAlignment="1">
      <alignment horizontal="right" vertical="top" wrapText="1"/>
    </xf>
    <xf numFmtId="172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172" fontId="24" fillId="0" borderId="0" xfId="0" applyNumberFormat="1" applyFont="1" applyFill="1" applyBorder="1" applyAlignment="1">
      <alignment vertical="top" wrapText="1"/>
    </xf>
    <xf numFmtId="172" fontId="24" fillId="24" borderId="0" xfId="0" applyNumberFormat="1" applyFont="1" applyFill="1" applyBorder="1" applyAlignment="1">
      <alignment vertical="top" wrapText="1"/>
    </xf>
    <xf numFmtId="172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172" fontId="29" fillId="0" borderId="11" xfId="0" applyNumberFormat="1" applyFont="1" applyFill="1" applyBorder="1" applyAlignment="1">
      <alignment vertical="top" wrapText="1"/>
    </xf>
    <xf numFmtId="172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right" vertical="center" wrapText="1"/>
    </xf>
    <xf numFmtId="173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3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172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172" fontId="19" fillId="0" borderId="0" xfId="0" applyNumberFormat="1" applyFont="1" applyFill="1" applyAlignment="1">
      <alignment vertical="center"/>
    </xf>
    <xf numFmtId="172" fontId="19" fillId="0" borderId="0" xfId="0" applyNumberFormat="1" applyFont="1" applyAlignment="1">
      <alignment vertical="center"/>
    </xf>
    <xf numFmtId="174" fontId="30" fillId="0" borderId="0" xfId="0" applyNumberFormat="1" applyFont="1" applyAlignment="1" applyProtection="1">
      <alignment vertical="center"/>
      <protection locked="0"/>
    </xf>
    <xf numFmtId="174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5" fontId="24" fillId="24" borderId="0" xfId="0" applyNumberFormat="1" applyFont="1" applyFill="1" applyAlignment="1">
      <alignment wrapText="1"/>
    </xf>
    <xf numFmtId="176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7" fontId="19" fillId="24" borderId="0" xfId="0" applyNumberFormat="1" applyFont="1" applyFill="1" applyAlignment="1">
      <alignment vertical="center" wrapText="1"/>
    </xf>
    <xf numFmtId="178" fontId="28" fillId="24" borderId="0" xfId="0" applyNumberFormat="1" applyFont="1" applyFill="1" applyAlignment="1">
      <alignment horizontal="center" vertical="center" wrapText="1"/>
    </xf>
    <xf numFmtId="177" fontId="28" fillId="24" borderId="0" xfId="0" applyNumberFormat="1" applyFont="1" applyFill="1" applyAlignment="1">
      <alignment horizontal="right" vertical="center" wrapText="1"/>
    </xf>
    <xf numFmtId="177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6" fontId="28" fillId="24" borderId="11" xfId="0" applyNumberFormat="1" applyFont="1" applyFill="1" applyBorder="1" applyAlignment="1">
      <alignment horizontal="right" vertical="top" wrapText="1"/>
    </xf>
    <xf numFmtId="177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7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7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7" fontId="29" fillId="21" borderId="13" xfId="0" applyNumberFormat="1" applyFont="1" applyFill="1" applyBorder="1" applyAlignment="1">
      <alignment vertical="center" wrapText="1"/>
    </xf>
    <xf numFmtId="174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79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172" fontId="27" fillId="0" borderId="0" xfId="0" applyNumberFormat="1" applyFont="1" applyBorder="1" applyAlignment="1">
      <alignment vertical="top"/>
    </xf>
    <xf numFmtId="176" fontId="19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5" fontId="28" fillId="24" borderId="0" xfId="0" applyNumberFormat="1" applyFont="1" applyFill="1" applyAlignment="1">
      <alignment vertical="top" wrapText="1"/>
    </xf>
    <xf numFmtId="176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6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3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6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6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3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Border="1" applyAlignment="1">
      <alignment horizontal="right" vertical="center" wrapText="1"/>
    </xf>
    <xf numFmtId="172" fontId="28" fillId="0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172" fontId="19" fillId="24" borderId="0" xfId="0" applyNumberFormat="1" applyFont="1" applyFill="1" applyAlignment="1">
      <alignment horizontal="right" vertical="center" wrapText="1"/>
    </xf>
    <xf numFmtId="173" fontId="29" fillId="24" borderId="0" xfId="0" applyNumberFormat="1" applyFont="1" applyFill="1" applyBorder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172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6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31" fillId="0" borderId="0" xfId="0" applyNumberFormat="1" applyFont="1" applyBorder="1" applyAlignment="1">
      <alignment horizontal="center"/>
    </xf>
    <xf numFmtId="176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6" fontId="24" fillId="21" borderId="0" xfId="0" applyNumberFormat="1" applyFont="1" applyFill="1" applyBorder="1" applyAlignment="1">
      <alignment vertical="top" wrapText="1"/>
    </xf>
    <xf numFmtId="176" fontId="33" fillId="21" borderId="0" xfId="0" applyNumberFormat="1" applyFont="1" applyFill="1" applyBorder="1" applyAlignment="1">
      <alignment horizontal="center" vertical="top" wrapText="1"/>
    </xf>
    <xf numFmtId="176" fontId="33" fillId="21" borderId="0" xfId="0" applyNumberFormat="1" applyFont="1" applyFill="1" applyAlignment="1">
      <alignment vertical="top" wrapText="1"/>
    </xf>
    <xf numFmtId="176" fontId="33" fillId="21" borderId="0" xfId="0" applyNumberFormat="1" applyFont="1" applyFill="1" applyAlignment="1">
      <alignment horizontal="center" vertical="top" wrapText="1"/>
    </xf>
    <xf numFmtId="176" fontId="33" fillId="21" borderId="14" xfId="0" applyNumberFormat="1" applyFont="1" applyFill="1" applyBorder="1" applyAlignment="1">
      <alignment horizontal="center" vertical="top" wrapText="1"/>
    </xf>
    <xf numFmtId="176" fontId="33" fillId="21" borderId="10" xfId="0" applyNumberFormat="1" applyFont="1" applyFill="1" applyBorder="1" applyAlignment="1">
      <alignment horizontal="center" vertical="top" wrapText="1"/>
    </xf>
    <xf numFmtId="176" fontId="33" fillId="21" borderId="10" xfId="0" applyNumberFormat="1" applyFont="1" applyFill="1" applyBorder="1" applyAlignment="1">
      <alignment vertical="top" wrapText="1"/>
    </xf>
    <xf numFmtId="176" fontId="33" fillId="24" borderId="11" xfId="0" applyNumberFormat="1" applyFont="1" applyFill="1" applyBorder="1" applyAlignment="1">
      <alignment vertical="top" wrapText="1"/>
    </xf>
    <xf numFmtId="176" fontId="33" fillId="24" borderId="11" xfId="0" applyNumberFormat="1" applyFont="1" applyFill="1" applyBorder="1" applyAlignment="1">
      <alignment horizontal="center" vertical="top" wrapText="1"/>
    </xf>
    <xf numFmtId="176" fontId="25" fillId="24" borderId="0" xfId="0" applyNumberFormat="1" applyFont="1" applyFill="1" applyBorder="1" applyAlignment="1">
      <alignment vertical="top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2" fontId="25" fillId="24" borderId="0" xfId="0" applyNumberFormat="1" applyFont="1" applyFill="1" applyBorder="1" applyAlignment="1">
      <alignment horizontal="center" vertical="center" wrapText="1"/>
    </xf>
    <xf numFmtId="173" fontId="25" fillId="24" borderId="0" xfId="0" applyNumberFormat="1" applyFont="1" applyFill="1" applyBorder="1" applyAlignment="1">
      <alignment horizontal="center" vertical="center" wrapText="1"/>
    </xf>
    <xf numFmtId="173" fontId="25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vertical="center" wrapText="1"/>
    </xf>
    <xf numFmtId="176" fontId="25" fillId="24" borderId="0" xfId="0" applyNumberFormat="1" applyFont="1" applyFill="1" applyBorder="1" applyAlignment="1">
      <alignment vertical="center" wrapText="1"/>
    </xf>
    <xf numFmtId="176" fontId="36" fillId="24" borderId="0" xfId="0" applyNumberFormat="1" applyFont="1" applyFill="1" applyAlignment="1">
      <alignment horizontal="center" vertical="center" wrapText="1"/>
    </xf>
    <xf numFmtId="172" fontId="36" fillId="24" borderId="0" xfId="0" applyNumberFormat="1" applyFont="1" applyFill="1" applyAlignment="1">
      <alignment horizontal="center"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173" fontId="37" fillId="0" borderId="0" xfId="0" applyNumberFormat="1" applyFont="1" applyAlignment="1">
      <alignment horizontal="center"/>
    </xf>
    <xf numFmtId="174" fontId="25" fillId="0" borderId="0" xfId="0" applyNumberFormat="1" applyFont="1" applyFill="1" applyAlignment="1">
      <alignment horizontal="right" vertical="center" wrapText="1"/>
    </xf>
    <xf numFmtId="176" fontId="25" fillId="24" borderId="0" xfId="0" applyNumberFormat="1" applyFont="1" applyFill="1" applyAlignment="1">
      <alignment vertical="top" wrapText="1"/>
    </xf>
    <xf numFmtId="173" fontId="36" fillId="24" borderId="0" xfId="0" applyNumberFormat="1" applyFont="1" applyFill="1" applyAlignment="1">
      <alignment horizontal="right" vertical="center" wrapText="1"/>
    </xf>
    <xf numFmtId="173" fontId="36" fillId="24" borderId="0" xfId="0" applyNumberFormat="1" applyFont="1" applyFill="1" applyAlignment="1">
      <alignment horizontal="center" vertical="center" wrapText="1"/>
    </xf>
    <xf numFmtId="173" fontId="25" fillId="24" borderId="0" xfId="0" applyNumberFormat="1" applyFont="1" applyFill="1" applyAlignment="1">
      <alignment horizontal="right" vertical="center" wrapText="1"/>
    </xf>
    <xf numFmtId="172" fontId="36" fillId="24" borderId="0" xfId="0" applyNumberFormat="1" applyFont="1" applyFill="1" applyBorder="1" applyAlignment="1">
      <alignment horizontal="center" vertical="center" wrapText="1"/>
    </xf>
    <xf numFmtId="176" fontId="25" fillId="24" borderId="0" xfId="0" applyNumberFormat="1" applyFont="1" applyFill="1" applyAlignment="1">
      <alignment vertical="center" wrapText="1"/>
    </xf>
    <xf numFmtId="173" fontId="25" fillId="24" borderId="0" xfId="0" applyNumberFormat="1" applyFont="1" applyFill="1" applyBorder="1" applyAlignment="1">
      <alignment vertical="center" wrapText="1"/>
    </xf>
    <xf numFmtId="176" fontId="33" fillId="21" borderId="12" xfId="0" applyNumberFormat="1" applyFont="1" applyFill="1" applyBorder="1" applyAlignment="1">
      <alignment vertical="top" wrapText="1"/>
    </xf>
    <xf numFmtId="176" fontId="25" fillId="21" borderId="12" xfId="0" applyNumberFormat="1" applyFont="1" applyFill="1" applyBorder="1" applyAlignment="1">
      <alignment horizontal="center" vertical="center" wrapText="1"/>
    </xf>
    <xf numFmtId="172" fontId="25" fillId="21" borderId="12" xfId="0" applyNumberFormat="1" applyFont="1" applyFill="1" applyBorder="1" applyAlignment="1">
      <alignment horizontal="center" vertical="center" wrapText="1"/>
    </xf>
    <xf numFmtId="173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6" fontId="24" fillId="24" borderId="13" xfId="0" applyNumberFormat="1" applyFont="1" applyFill="1" applyBorder="1" applyAlignment="1">
      <alignment vertical="top" wrapText="1"/>
    </xf>
    <xf numFmtId="176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4" fontId="30" fillId="0" borderId="0" xfId="0" applyNumberFormat="1" applyFont="1" applyFill="1" applyAlignment="1" applyProtection="1">
      <alignment vertical="center"/>
      <protection locked="0"/>
    </xf>
    <xf numFmtId="174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6" fontId="33" fillId="24" borderId="0" xfId="0" applyNumberFormat="1" applyFont="1" applyFill="1" applyBorder="1" applyAlignment="1">
      <alignment vertical="top" wrapText="1"/>
    </xf>
    <xf numFmtId="176" fontId="36" fillId="0" borderId="0" xfId="0" applyNumberFormat="1" applyFont="1" applyFill="1" applyBorder="1" applyAlignment="1">
      <alignment horizontal="center" vertical="center" wrapText="1"/>
    </xf>
    <xf numFmtId="177" fontId="28" fillId="0" borderId="0" xfId="0" applyNumberFormat="1" applyFont="1" applyFill="1" applyAlignment="1">
      <alignment horizontal="right" vertical="center" wrapText="1"/>
    </xf>
    <xf numFmtId="177" fontId="28" fillId="0" borderId="10" xfId="0" applyNumberFormat="1" applyFont="1" applyFill="1" applyBorder="1" applyAlignment="1">
      <alignment vertical="center" wrapText="1"/>
    </xf>
    <xf numFmtId="173" fontId="25" fillId="0" borderId="0" xfId="0" applyNumberFormat="1" applyFont="1" applyFill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172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2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172" fontId="29" fillId="26" borderId="11" xfId="0" applyNumberFormat="1" applyFont="1" applyFill="1" applyBorder="1" applyAlignment="1">
      <alignment vertical="center" wrapText="1"/>
    </xf>
    <xf numFmtId="172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172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3" fontId="29" fillId="24" borderId="15" xfId="0" applyNumberFormat="1" applyFont="1" applyFill="1" applyBorder="1" applyAlignment="1">
      <alignment horizontal="right" vertical="center" wrapText="1"/>
    </xf>
    <xf numFmtId="172" fontId="25" fillId="27" borderId="12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172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176" fontId="33" fillId="21" borderId="10" xfId="0" applyNumberFormat="1" applyFont="1" applyFill="1" applyBorder="1" applyAlignment="1">
      <alignment horizontal="center" vertical="top" wrapText="1"/>
    </xf>
    <xf numFmtId="176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  <xf numFmtId="172" fontId="27" fillId="0" borderId="0" xfId="0" applyNumberFormat="1" applyFont="1" applyFill="1" applyBorder="1" applyAlignment="1">
      <alignment horizontal="left" vertical="top" wrapText="1"/>
    </xf>
    <xf numFmtId="176" fontId="31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33" fillId="21" borderId="19" xfId="0" applyNumberFormat="1" applyFont="1" applyFill="1" applyBorder="1" applyAlignment="1">
      <alignment horizontal="center" vertical="top" wrapText="1"/>
    </xf>
    <xf numFmtId="176" fontId="33" fillId="21" borderId="0" xfId="0" applyNumberFormat="1" applyFont="1" applyFill="1" applyBorder="1" applyAlignment="1">
      <alignment vertical="top" wrapText="1"/>
    </xf>
    <xf numFmtId="176" fontId="33" fillId="21" borderId="14" xfId="0" applyNumberFormat="1" applyFont="1" applyFill="1" applyBorder="1" applyAlignment="1">
      <alignment horizontal="center" vertical="top" wrapText="1"/>
    </xf>
    <xf numFmtId="176" fontId="33" fillId="21" borderId="18" xfId="0" applyNumberFormat="1" applyFont="1" applyFill="1" applyBorder="1" applyAlignment="1">
      <alignment vertical="top" wrapText="1"/>
    </xf>
    <xf numFmtId="176" fontId="24" fillId="21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tabSelected="1" zoomScale="120" zoomScaleNormal="120" zoomScalePageLayoutView="0" workbookViewId="0" topLeftCell="A13">
      <selection activeCell="C31" sqref="C31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28125" style="0" customWidth="1"/>
    <col min="4" max="4" width="14.57421875" style="0" customWidth="1"/>
    <col min="5" max="16384" width="9.140625" style="180" customWidth="1"/>
  </cols>
  <sheetData>
    <row r="2" spans="1:4" ht="15">
      <c r="A2" s="217" t="s">
        <v>0</v>
      </c>
      <c r="B2" s="217"/>
      <c r="C2" s="217"/>
      <c r="D2" s="217"/>
    </row>
    <row r="3" spans="1:4" ht="13.5">
      <c r="A3" s="218" t="s">
        <v>1</v>
      </c>
      <c r="B3" s="218"/>
      <c r="C3" s="218"/>
      <c r="D3" s="218"/>
    </row>
    <row r="4" spans="1:4" ht="13.5">
      <c r="A4" s="6" t="s">
        <v>98</v>
      </c>
      <c r="B4" s="5"/>
      <c r="C4" s="5"/>
      <c r="D4" s="5"/>
    </row>
    <row r="5" spans="1:4" ht="12.75">
      <c r="A5" s="7"/>
      <c r="B5" s="8"/>
      <c r="C5" s="9"/>
      <c r="D5" s="10"/>
    </row>
    <row r="6" spans="1:4" ht="12.75">
      <c r="A6" s="11"/>
      <c r="B6" s="176" t="s">
        <v>2</v>
      </c>
      <c r="C6" s="168">
        <v>44286</v>
      </c>
      <c r="D6" s="168">
        <v>44196</v>
      </c>
    </row>
    <row r="7" spans="1:4" ht="12.75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340</v>
      </c>
      <c r="D11" s="19">
        <v>340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662</v>
      </c>
      <c r="D13" s="24">
        <f>SUM(D10:D12)</f>
        <v>662</v>
      </c>
    </row>
    <row r="14" spans="1:4" ht="12.75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86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90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752</v>
      </c>
      <c r="D19" s="207">
        <f>D18+D13</f>
        <v>740</v>
      </c>
    </row>
    <row r="20" spans="1:4" ht="13.5" thickTop="1">
      <c r="A20" s="177"/>
      <c r="B20" s="178"/>
      <c r="C20" s="179"/>
      <c r="D20" s="179"/>
    </row>
    <row r="21" spans="1:4" ht="12.75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-3</v>
      </c>
      <c r="D24" s="35">
        <v>-52</v>
      </c>
    </row>
    <row r="25" spans="1:4" ht="12.75">
      <c r="A25" s="36" t="s">
        <v>20</v>
      </c>
      <c r="B25" s="196"/>
      <c r="C25" s="37">
        <v>5</v>
      </c>
      <c r="D25" s="37">
        <v>49</v>
      </c>
    </row>
    <row r="26" spans="1:4" ht="12.75">
      <c r="A26" s="201" t="s">
        <v>21</v>
      </c>
      <c r="B26" s="202">
        <v>10</v>
      </c>
      <c r="C26" s="203">
        <f>SUM(C22:C25)</f>
        <v>656</v>
      </c>
      <c r="D26" s="204">
        <f>SUM(D22:D25)</f>
        <v>651</v>
      </c>
    </row>
    <row r="27" spans="1:4" ht="12.75">
      <c r="A27" s="32"/>
      <c r="B27" s="197"/>
      <c r="C27" s="179"/>
      <c r="D27" s="181"/>
    </row>
    <row r="28" spans="1:4" ht="12.75">
      <c r="A28" s="25" t="s">
        <v>22</v>
      </c>
      <c r="B28" s="192"/>
      <c r="C28" s="26"/>
      <c r="D28" s="27"/>
    </row>
    <row r="29" spans="1:4" ht="12.75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6</v>
      </c>
      <c r="D30" s="18">
        <v>2</v>
      </c>
    </row>
    <row r="31" spans="1:4" ht="12.75">
      <c r="A31" s="17" t="s">
        <v>25</v>
      </c>
      <c r="B31" s="199">
        <v>12</v>
      </c>
      <c r="C31" s="18">
        <v>61</v>
      </c>
      <c r="D31" s="18">
        <v>59</v>
      </c>
    </row>
    <row r="32" spans="1:4" ht="12.75">
      <c r="A32" s="17" t="s">
        <v>26</v>
      </c>
      <c r="B32" s="199">
        <v>13</v>
      </c>
      <c r="C32" s="18">
        <v>22</v>
      </c>
      <c r="D32" s="18">
        <v>21</v>
      </c>
    </row>
    <row r="33" spans="1:4" ht="12.75">
      <c r="A33" s="17" t="s">
        <v>87</v>
      </c>
      <c r="B33" s="199">
        <v>14</v>
      </c>
      <c r="C33" s="18">
        <v>5</v>
      </c>
      <c r="D33" s="18">
        <v>5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96</v>
      </c>
      <c r="D35" s="30">
        <f>SUM(D30:D34)</f>
        <v>89</v>
      </c>
    </row>
    <row r="36" spans="1:4" ht="13.5" thickBot="1">
      <c r="A36" s="210" t="s">
        <v>28</v>
      </c>
      <c r="B36" s="38"/>
      <c r="C36" s="39">
        <f>C26+C35</f>
        <v>752</v>
      </c>
      <c r="D36" s="39">
        <f>D26+D35</f>
        <v>740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19" t="s">
        <v>93</v>
      </c>
      <c r="C44" s="219"/>
      <c r="D44" s="219"/>
    </row>
    <row r="45" spans="1:4" ht="12.75" customHeight="1">
      <c r="A45" s="42" t="s">
        <v>96</v>
      </c>
      <c r="B45" s="220" t="s">
        <v>90</v>
      </c>
      <c r="C45" s="220"/>
      <c r="D45" s="220"/>
    </row>
    <row r="46" spans="2:4" ht="12.75">
      <c r="B46" s="216"/>
      <c r="C46" s="216"/>
      <c r="D46" s="216"/>
    </row>
    <row r="47" spans="1:4" ht="12.75">
      <c r="A47" s="167" t="s">
        <v>99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.75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workbookViewId="0" topLeftCell="A1">
      <selection activeCell="E16" sqref="E16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22.5" customHeight="1">
      <c r="A2" s="221" t="s">
        <v>30</v>
      </c>
      <c r="B2" s="221"/>
      <c r="C2" s="221"/>
      <c r="D2" s="221"/>
    </row>
    <row r="3" spans="1:4" s="49" customFormat="1" ht="18" customHeight="1">
      <c r="A3" s="50" t="s">
        <v>100</v>
      </c>
      <c r="B3" s="51"/>
      <c r="C3" s="51"/>
      <c r="D3" s="51"/>
    </row>
    <row r="4" spans="1:4" ht="20.25">
      <c r="A4" s="222"/>
      <c r="B4" s="222"/>
      <c r="C4" s="222"/>
      <c r="D4" s="222"/>
    </row>
    <row r="5" spans="1:4" ht="15.75" customHeight="1">
      <c r="A5" s="52"/>
      <c r="B5" s="53" t="s">
        <v>2</v>
      </c>
      <c r="C5" s="168">
        <v>44286</v>
      </c>
      <c r="D5" s="168">
        <v>43921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>
      <c r="A8" s="61" t="s">
        <v>31</v>
      </c>
      <c r="B8" s="62">
        <v>16.1</v>
      </c>
      <c r="C8" s="63">
        <v>12</v>
      </c>
      <c r="D8" s="63">
        <v>12</v>
      </c>
    </row>
    <row r="9" spans="1:4" s="49" customFormat="1" ht="31.5" customHeight="1">
      <c r="A9" s="61"/>
      <c r="B9" s="62"/>
      <c r="C9" s="63"/>
      <c r="D9" s="63"/>
    </row>
    <row r="10" spans="1:4" ht="15.75" customHeight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>
      <c r="A11" s="61"/>
      <c r="B11" s="64"/>
      <c r="C11" s="65"/>
      <c r="D11" s="65"/>
    </row>
    <row r="12" spans="1:4" ht="15.75" customHeight="1">
      <c r="A12" s="61" t="s">
        <v>33</v>
      </c>
      <c r="B12" s="64">
        <v>17.2</v>
      </c>
      <c r="C12" s="66">
        <v>-4</v>
      </c>
      <c r="D12" s="66">
        <v>-2</v>
      </c>
    </row>
    <row r="13" spans="1:4" ht="15.75" customHeight="1">
      <c r="A13" s="61" t="s">
        <v>34</v>
      </c>
      <c r="B13" s="64">
        <v>17.3</v>
      </c>
      <c r="C13" s="66">
        <v>-3</v>
      </c>
      <c r="D13" s="66">
        <v>-3</v>
      </c>
    </row>
    <row r="14" spans="1:4" ht="15.75" customHeight="1">
      <c r="A14" s="61" t="s">
        <v>35</v>
      </c>
      <c r="B14" s="64">
        <v>17.4</v>
      </c>
      <c r="C14" s="65">
        <v>0</v>
      </c>
      <c r="D14" s="171">
        <v>0</v>
      </c>
    </row>
    <row r="15" spans="1:4" ht="15.75" customHeight="1">
      <c r="A15" s="61"/>
      <c r="B15" s="64"/>
      <c r="C15" s="65"/>
      <c r="D15" s="171"/>
    </row>
    <row r="16" spans="1:4" ht="15.75" customHeight="1">
      <c r="A16" s="67" t="s">
        <v>36</v>
      </c>
      <c r="B16" s="68">
        <v>16.2</v>
      </c>
      <c r="C16" s="69">
        <v>0</v>
      </c>
      <c r="D16" s="172">
        <v>3</v>
      </c>
    </row>
    <row r="17" spans="1:4" ht="34.5" customHeight="1">
      <c r="A17" s="70" t="s">
        <v>37</v>
      </c>
      <c r="B17" s="71"/>
      <c r="C17" s="72">
        <f>SUM(C8:C16)</f>
        <v>5</v>
      </c>
      <c r="D17" s="72">
        <f>SUM(D8:D16)</f>
        <v>10</v>
      </c>
    </row>
    <row r="18" spans="1:4" ht="18" customHeight="1">
      <c r="A18" s="70" t="s">
        <v>38</v>
      </c>
      <c r="B18" s="73">
        <v>18</v>
      </c>
      <c r="C18" s="74">
        <v>0</v>
      </c>
      <c r="D18" s="74">
        <v>0</v>
      </c>
    </row>
    <row r="19" spans="1:4" ht="22.5" customHeight="1" thickBot="1">
      <c r="A19" s="75" t="s">
        <v>39</v>
      </c>
      <c r="B19" s="76"/>
      <c r="C19" s="77">
        <f>SUM(C17-C18)</f>
        <v>5</v>
      </c>
      <c r="D19" s="77">
        <f>SUM(D17-D18)</f>
        <v>10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5</v>
      </c>
      <c r="D21" s="81">
        <f>D19</f>
        <v>10</v>
      </c>
    </row>
    <row r="22" ht="13.5" thickTop="1"/>
    <row r="24" spans="1:4" ht="15">
      <c r="A24" s="82" t="s">
        <v>41</v>
      </c>
      <c r="B24" s="83">
        <v>10.2</v>
      </c>
      <c r="C24" s="84">
        <f>C19/баланс!C22</f>
        <v>0.009689922480620155</v>
      </c>
      <c r="D24" s="84">
        <f>D19/баланс!D22</f>
        <v>0.01937984496124031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3"/>
      <c r="C29" s="223"/>
      <c r="D29" s="223"/>
    </row>
    <row r="30" spans="1:4" ht="26.25" customHeight="1">
      <c r="A30" s="42" t="s">
        <v>95</v>
      </c>
      <c r="C30" s="219" t="s">
        <v>42</v>
      </c>
      <c r="D30" s="219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">
        <v>99</v>
      </c>
    </row>
    <row r="34" spans="2:4" ht="12.75">
      <c r="B34" s="216"/>
      <c r="C34" s="216"/>
      <c r="D34" s="216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PageLayoutView="0" workbookViewId="0" topLeftCell="A13">
      <selection activeCell="A34" sqref="A34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18" customHeight="1">
      <c r="A2" s="225" t="s">
        <v>43</v>
      </c>
      <c r="B2" s="225"/>
      <c r="C2" s="225"/>
      <c r="D2" s="225"/>
    </row>
    <row r="3" spans="1:4" s="49" customFormat="1" ht="18" customHeight="1">
      <c r="A3" s="50" t="s">
        <v>100</v>
      </c>
      <c r="B3" s="89"/>
      <c r="C3" s="89"/>
      <c r="D3" s="89"/>
    </row>
    <row r="6" spans="2:4" ht="12.75">
      <c r="B6" s="90" t="s">
        <v>2</v>
      </c>
      <c r="C6" s="168">
        <v>44286</v>
      </c>
      <c r="D6" s="168">
        <v>44196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-3</v>
      </c>
    </row>
    <row r="12" spans="1:4" ht="15" customHeight="1">
      <c r="A12" s="97" t="s">
        <v>46</v>
      </c>
      <c r="B12" s="99"/>
      <c r="C12" s="98">
        <v>0</v>
      </c>
      <c r="D12" s="98">
        <v>-4</v>
      </c>
    </row>
    <row r="13" spans="1:4" ht="15" customHeight="1">
      <c r="A13" s="97" t="s">
        <v>47</v>
      </c>
      <c r="B13" s="100"/>
      <c r="C13" s="98">
        <v>0</v>
      </c>
      <c r="D13" s="98">
        <v>-2</v>
      </c>
    </row>
    <row r="14" spans="1:4" ht="15" customHeight="1">
      <c r="A14" s="101" t="s">
        <v>48</v>
      </c>
      <c r="B14" s="102"/>
      <c r="C14" s="103">
        <v>0</v>
      </c>
      <c r="D14" s="103">
        <v>9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thickBot="1">
      <c r="A16" s="106" t="s">
        <v>50</v>
      </c>
      <c r="B16" s="226"/>
      <c r="C16" s="107"/>
      <c r="D16" s="93"/>
    </row>
    <row r="17" spans="1:4" ht="15" customHeight="1" thickBot="1">
      <c r="A17" s="97" t="s">
        <v>51</v>
      </c>
      <c r="B17" s="226"/>
      <c r="C17" s="108"/>
      <c r="D17" s="108"/>
    </row>
    <row r="18" spans="1:4" ht="15" customHeight="1" thickBot="1">
      <c r="A18" s="97" t="s">
        <v>52</v>
      </c>
      <c r="B18" s="226"/>
      <c r="C18" s="98"/>
      <c r="D18" s="98"/>
    </row>
    <row r="19" spans="1:4" ht="15" customHeight="1" thickBot="1">
      <c r="A19" s="97" t="s">
        <v>53</v>
      </c>
      <c r="B19" s="226"/>
      <c r="C19" s="109">
        <v>0</v>
      </c>
      <c r="D19" s="109">
        <v>1</v>
      </c>
    </row>
    <row r="20" spans="1:4" ht="12.75" customHeight="1" hidden="1">
      <c r="A20" s="97" t="s">
        <v>54</v>
      </c>
      <c r="B20" s="227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1</v>
      </c>
    </row>
    <row r="22" spans="1:4" ht="15" customHeight="1">
      <c r="A22" s="228" t="s">
        <v>56</v>
      </c>
      <c r="B22" s="227"/>
      <c r="C22" s="111">
        <f>C15+C21</f>
        <v>0</v>
      </c>
      <c r="D22" s="112">
        <f>D15+D21</f>
        <v>1</v>
      </c>
    </row>
    <row r="23" spans="1:4" ht="14.25" customHeight="1">
      <c r="A23" s="228"/>
      <c r="B23" s="227"/>
      <c r="C23" s="113">
        <v>4</v>
      </c>
      <c r="D23" s="113">
        <v>3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4" t="s">
        <v>58</v>
      </c>
      <c r="C30" s="224"/>
      <c r="D30" s="224"/>
    </row>
    <row r="31" spans="1:4" ht="15.75" customHeight="1">
      <c r="A31" s="86" t="s">
        <v>96</v>
      </c>
      <c r="B31" s="220" t="s">
        <v>90</v>
      </c>
      <c r="C31" s="220"/>
      <c r="D31" s="220"/>
    </row>
    <row r="32" spans="2:4" ht="15.75" customHeight="1">
      <c r="B32" s="116"/>
      <c r="C32" s="116"/>
      <c r="D32" s="116"/>
    </row>
    <row r="33" ht="12.75">
      <c r="A33" s="167" t="s">
        <v>99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">
      <c r="A1" s="217" t="s">
        <v>0</v>
      </c>
      <c r="B1" s="217"/>
      <c r="C1" s="217"/>
      <c r="D1" s="217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">
        <v>100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0.25">
      <c r="A4" s="233"/>
      <c r="B4" s="233"/>
      <c r="C4" s="233"/>
      <c r="D4" s="233"/>
      <c r="E4" s="233"/>
      <c r="F4" s="233"/>
      <c r="G4" s="233"/>
      <c r="H4" s="233"/>
      <c r="I4" s="233"/>
      <c r="J4" s="233"/>
    </row>
    <row r="5" spans="1:10" ht="20.25">
      <c r="A5" s="120"/>
      <c r="B5" s="120"/>
      <c r="C5" s="120"/>
      <c r="D5" s="120"/>
      <c r="E5" s="120"/>
      <c r="F5" s="120"/>
      <c r="G5" s="120"/>
      <c r="H5" s="120"/>
      <c r="I5" s="234" t="s">
        <v>3</v>
      </c>
      <c r="J5" s="234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5" t="s">
        <v>18</v>
      </c>
      <c r="E7" s="235"/>
      <c r="F7" s="235"/>
      <c r="G7" s="236" t="s">
        <v>62</v>
      </c>
      <c r="H7" s="236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7" t="s">
        <v>68</v>
      </c>
      <c r="E8" s="126" t="s">
        <v>69</v>
      </c>
      <c r="F8" s="124" t="s">
        <v>70</v>
      </c>
      <c r="G8" s="238" t="s">
        <v>71</v>
      </c>
      <c r="H8" s="238"/>
      <c r="I8" s="126" t="s">
        <v>72</v>
      </c>
      <c r="J8" s="126" t="s">
        <v>73</v>
      </c>
    </row>
    <row r="9" spans="1:10" ht="17.25" customHeight="1">
      <c r="A9" s="239"/>
      <c r="B9" s="229" t="s">
        <v>74</v>
      </c>
      <c r="C9" s="229" t="s">
        <v>73</v>
      </c>
      <c r="D9" s="237"/>
      <c r="E9" s="124" t="s">
        <v>75</v>
      </c>
      <c r="F9" s="229" t="s">
        <v>76</v>
      </c>
      <c r="G9" s="127" t="s">
        <v>77</v>
      </c>
      <c r="H9" s="127" t="s">
        <v>78</v>
      </c>
      <c r="I9" s="124" t="s">
        <v>79</v>
      </c>
      <c r="J9" s="230"/>
    </row>
    <row r="10" spans="1:10" ht="12.75">
      <c r="A10" s="239"/>
      <c r="B10" s="229"/>
      <c r="C10" s="229"/>
      <c r="D10" s="129"/>
      <c r="E10" s="128"/>
      <c r="F10" s="229"/>
      <c r="G10" s="128" t="s">
        <v>80</v>
      </c>
      <c r="H10" s="128" t="s">
        <v>72</v>
      </c>
      <c r="I10" s="128" t="s">
        <v>81</v>
      </c>
      <c r="J10" s="230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101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>
        <v>115</v>
      </c>
      <c r="H12" s="135">
        <v>-118</v>
      </c>
      <c r="I12" s="136">
        <v>5</v>
      </c>
      <c r="J12" s="137">
        <f>C12+D12+E12+F12+G12+H12+I12</f>
        <v>656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102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115</v>
      </c>
      <c r="H15" s="154">
        <f>SUM(H12:H14)</f>
        <v>-118</v>
      </c>
      <c r="I15" s="154">
        <f t="shared" si="1"/>
        <v>5</v>
      </c>
      <c r="J15" s="214">
        <f t="shared" si="0"/>
        <v>656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115</v>
      </c>
      <c r="H20" s="154">
        <f>SUM(H15:H18)</f>
        <v>-161</v>
      </c>
      <c r="I20" s="154">
        <f>SUM(I15:I19)</f>
        <v>18</v>
      </c>
      <c r="J20" s="214">
        <f t="shared" si="0"/>
        <v>626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1"/>
      <c r="B22" s="231"/>
      <c r="C22" s="231"/>
      <c r="D22" s="231"/>
      <c r="E22" s="231"/>
      <c r="F22" s="231"/>
      <c r="G22" s="231"/>
      <c r="H22" s="231"/>
      <c r="I22" s="231"/>
      <c r="J22" s="23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19" t="s">
        <v>29</v>
      </c>
      <c r="B25" s="219"/>
      <c r="C25" s="219"/>
      <c r="E25" s="224" t="s">
        <v>58</v>
      </c>
      <c r="F25" s="224"/>
      <c r="G25" s="224"/>
      <c r="H25" s="224"/>
      <c r="I25" s="224"/>
      <c r="J25" s="224"/>
    </row>
    <row r="26" spans="1:7" ht="15.75" customHeight="1">
      <c r="A26" s="86" t="s">
        <v>96</v>
      </c>
      <c r="B26" s="156"/>
      <c r="C26" s="156"/>
      <c r="D26" s="156"/>
      <c r="E26" s="232" t="s">
        <v>90</v>
      </c>
      <c r="F26" s="232"/>
      <c r="G26" s="232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">
        <v>99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  <mergeCell ref="F9:F10"/>
    <mergeCell ref="J9:J10"/>
    <mergeCell ref="A22:J22"/>
    <mergeCell ref="A25:C25"/>
    <mergeCell ref="E25:J25"/>
    <mergeCell ref="C9:C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Dimitar Tsvetanov</cp:lastModifiedBy>
  <cp:lastPrinted>2021-03-29T14:06:08Z</cp:lastPrinted>
  <dcterms:created xsi:type="dcterms:W3CDTF">2013-12-19T08:50:52Z</dcterms:created>
  <dcterms:modified xsi:type="dcterms:W3CDTF">2021-04-26T09:43:33Z</dcterms:modified>
  <cp:category/>
  <cp:version/>
  <cp:contentType/>
  <cp:contentStatus/>
  <cp:revision>1</cp:revision>
</cp:coreProperties>
</file>