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90" windowWidth="19260" windowHeight="583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<sst xmlns="http://schemas.openxmlformats.org/spreadsheetml/2006/main" count="87" uniqueCount="80">
  <si>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</si>
  <si>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</si>
  <si>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175283669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</si>
  <si>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</si>
  <si>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</si>
  <si>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</si>
  <si>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</si>
  <si>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</si>
  <si>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</si>
  <si>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</si>
  <si>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</si>
  <si>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</si>
  <si>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</si>
  <si>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</si>
  <si>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</si>
  <si>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</si>
  <si>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</si>
  <si>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</si>
  <si>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</si>
  <si>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</si>
  <si>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</si>
  <si>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</si>
  <si>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</si>
  <si>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</si>
  <si>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</si>
  <si>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</si>
  <si>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</si>
  <si>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</si>
  <si>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</si>
  <si>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</si>
  <si>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</si>
  <si>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</si>
  <si>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</si>
  <si>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</si>
  <si>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</si>
  <si>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</si>
  <si>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</si>
  <si>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</si>
  <si>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</si>
  <si>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</si>
  <si>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</si>
  <si>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</si>
  <si>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</si>
  <si>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</si>
  <si>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</si>
  <si>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</si>
  <si>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</si>
  <si>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</si>
  <si>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</si>
  <si>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</si>
  <si>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</si>
  <si>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</si>
  <si>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</si>
  <si>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</si>
  <si>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</si>
  <si>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</si>
  <si>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</si>
  <si>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</si>
  <si>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</si>
  <si>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</si>
  <si>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</si>
  <si>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</si>
  <si>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</si>
  <si>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</si>
  <si>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</si>
  <si>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</si>
  <si>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</si>
  <si>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</si>
  <si>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</si>
  <si>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</si>
  <si>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</si>
  <si>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</si>
  <si>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</si>
  <si>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</si>
  <si>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</si>
  <si>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</si>
  <si>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</si>
  <si>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</si>
  <si>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Отчетен период: към 31.01.2010</t>
  </si>
  <si>
    <t>Дата: 01.02.2010</t>
  </si>
</sst>
</file>

<file path=xl/styles.xml><?xml version="1.0" encoding="utf-8"?>
<styleSheet xmlns="http://schemas.openxmlformats.org/spreadsheetml/2006/main">
  <numFmts count="2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#;\(#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57" applyFont="1" applyBorder="1" applyAlignment="1" applyProtection="1">
      <alignment horizontal="center" vertical="center" wrapText="1"/>
      <protection locked="0"/>
    </xf>
    <xf numFmtId="0" fontId="6" fillId="0" borderId="0" xfId="57" applyFont="1" applyAlignment="1" applyProtection="1">
      <alignment horizontal="center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6" fillId="0" borderId="0" xfId="58" applyFont="1" applyAlignment="1" applyProtection="1">
      <alignment horizontal="center" vertical="center" wrapText="1"/>
      <protection locked="0"/>
    </xf>
    <xf numFmtId="0" fontId="6" fillId="0" borderId="0" xfId="59" applyFont="1" applyAlignment="1" applyProtection="1">
      <alignment horizontal="center"/>
      <protection locked="0"/>
    </xf>
    <xf numFmtId="0" fontId="6" fillId="0" borderId="10" xfId="57" applyFont="1" applyBorder="1" applyAlignment="1" applyProtection="1">
      <alignment horizontal="center" vertical="center" wrapText="1"/>
      <protection/>
    </xf>
    <xf numFmtId="14" fontId="6" fillId="0" borderId="10" xfId="57" applyNumberFormat="1" applyFont="1" applyBorder="1" applyAlignment="1" applyProtection="1">
      <alignment horizontal="center" vertical="center" wrapText="1"/>
      <protection/>
    </xf>
    <xf numFmtId="49" fontId="6" fillId="0" borderId="10" xfId="57" applyNumberFormat="1" applyFont="1" applyBorder="1" applyAlignment="1" applyProtection="1">
      <alignment horizontal="center" vertical="center" wrapText="1"/>
      <protection/>
    </xf>
    <xf numFmtId="0" fontId="6" fillId="33" borderId="10" xfId="57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wrapText="1"/>
    </xf>
    <xf numFmtId="177" fontId="4" fillId="0" borderId="10" xfId="0" applyNumberFormat="1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zoomScalePageLayoutView="0" workbookViewId="0" topLeftCell="A13">
      <selection activeCell="E45" sqref="E45"/>
    </sheetView>
  </sheetViews>
  <sheetFormatPr defaultColWidth="9.140625" defaultRowHeight="12.75"/>
  <cols>
    <col min="1" max="1" width="35.7109375" style="1" customWidth="1"/>
    <col min="2" max="2" width="11.421875" style="1" customWidth="1"/>
    <col min="3" max="3" width="10.57421875" style="1" customWidth="1"/>
    <col min="4" max="4" width="46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>
      <c r="E1" s="27" t="s">
        <v>0</v>
      </c>
      <c r="F1" s="27"/>
    </row>
    <row r="2" spans="1:6" ht="12">
      <c r="A2" s="2"/>
      <c r="B2" s="3"/>
      <c r="C2" s="29" t="s">
        <v>1</v>
      </c>
      <c r="D2" s="29"/>
      <c r="E2" s="5"/>
      <c r="F2" s="5"/>
    </row>
    <row r="3" spans="1:6" ht="15" customHeight="1">
      <c r="A3" s="4" t="s">
        <v>77</v>
      </c>
      <c r="B3" s="6"/>
      <c r="C3" s="2"/>
      <c r="D3" s="2"/>
      <c r="E3" s="28" t="s">
        <v>2</v>
      </c>
      <c r="F3" s="28"/>
    </row>
    <row r="4" spans="1:6" ht="12">
      <c r="A4" s="4" t="s">
        <v>78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30" ht="12">
      <c r="A8" s="15" t="s">
        <v>13</v>
      </c>
      <c r="B8" s="16"/>
      <c r="C8" s="16"/>
      <c r="D8" s="15" t="s">
        <v>14</v>
      </c>
      <c r="E8" s="16">
        <v>16579000</v>
      </c>
      <c r="F8" s="16">
        <v>16571620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6" t="s">
        <v>17</v>
      </c>
      <c r="B10" s="16"/>
      <c r="C10" s="16"/>
      <c r="D10" s="16" t="s">
        <v>18</v>
      </c>
      <c r="E10" s="26">
        <f>-1388-2507298</f>
        <v>-2508686</v>
      </c>
      <c r="F10" s="16">
        <v>-2507298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8" t="s">
        <v>23</v>
      </c>
      <c r="B13" s="16"/>
      <c r="C13" s="16"/>
      <c r="D13" s="18" t="s">
        <v>24</v>
      </c>
      <c r="E13" s="26">
        <f>SUM(E10:E12)</f>
        <v>-2508686</v>
      </c>
      <c r="F13" s="16">
        <v>-2507298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5" t="s">
        <v>25</v>
      </c>
      <c r="B14" s="16"/>
      <c r="C14" s="16"/>
      <c r="D14" s="15" t="s">
        <v>26</v>
      </c>
      <c r="E14" s="2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8" t="s">
        <v>27</v>
      </c>
      <c r="B15" s="16"/>
      <c r="C15" s="16"/>
      <c r="D15" s="16" t="s">
        <v>28</v>
      </c>
      <c r="E15" s="26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">
      <c r="A16" s="14" t="s">
        <v>29</v>
      </c>
      <c r="B16" s="16"/>
      <c r="C16" s="16"/>
      <c r="D16" s="16" t="s">
        <v>30</v>
      </c>
      <c r="E16" s="26"/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">
      <c r="A17" s="14" t="s">
        <v>31</v>
      </c>
      <c r="B17" s="16"/>
      <c r="C17" s="16"/>
      <c r="D17" s="16" t="s">
        <v>32</v>
      </c>
      <c r="E17" s="26">
        <v>-521138</v>
      </c>
      <c r="F17" s="16">
        <v>-2061460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">
      <c r="A18" s="13" t="s">
        <v>33</v>
      </c>
      <c r="B18" s="16"/>
      <c r="C18" s="16"/>
      <c r="D18" s="13" t="s">
        <v>34</v>
      </c>
      <c r="E18" s="26">
        <v>-235494</v>
      </c>
      <c r="F18" s="26">
        <v>1540322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">
      <c r="A19" s="13" t="s">
        <v>35</v>
      </c>
      <c r="B19" s="16">
        <f>45712+410</f>
        <v>46122</v>
      </c>
      <c r="C19" s="16">
        <v>77726</v>
      </c>
      <c r="D19" s="18" t="s">
        <v>36</v>
      </c>
      <c r="E19" s="26">
        <f>E16+E17+E18</f>
        <v>-756632</v>
      </c>
      <c r="F19" s="26">
        <v>-521138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">
      <c r="A20" s="13" t="s">
        <v>37</v>
      </c>
      <c r="B20" s="16">
        <v>2709251</v>
      </c>
      <c r="C20" s="16">
        <v>2641160</v>
      </c>
      <c r="D20" s="19" t="s">
        <v>38</v>
      </c>
      <c r="E20" s="16">
        <f>E19+E13+E8</f>
        <v>13313682</v>
      </c>
      <c r="F20" s="16">
        <v>13543184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39</v>
      </c>
      <c r="B21" s="16">
        <v>8</v>
      </c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19" t="s">
        <v>23</v>
      </c>
      <c r="B22" s="16">
        <f>SUM(B18:B21)</f>
        <v>2755381</v>
      </c>
      <c r="C22" s="16">
        <v>2718886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4" t="s">
        <v>40</v>
      </c>
      <c r="B23" s="16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15</v>
      </c>
      <c r="B24" s="16">
        <f>B25+B27+B26</f>
        <v>10025102</v>
      </c>
      <c r="C24" s="16">
        <v>10253964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">
      <c r="A25" s="13" t="s">
        <v>17</v>
      </c>
      <c r="B25" s="16">
        <v>8657023</v>
      </c>
      <c r="C25" s="16">
        <v>8864634</v>
      </c>
      <c r="D25" s="16" t="s">
        <v>43</v>
      </c>
      <c r="E25" s="16">
        <f>SUM(E26:E28)</f>
        <v>27899</v>
      </c>
      <c r="F25" s="16">
        <v>28834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">
      <c r="A26" s="13" t="s">
        <v>44</v>
      </c>
      <c r="B26" s="13"/>
      <c r="C26" s="13"/>
      <c r="D26" s="16" t="s">
        <v>45</v>
      </c>
      <c r="E26" s="13">
        <v>311</v>
      </c>
      <c r="F26" s="13">
        <v>329</v>
      </c>
    </row>
    <row r="27" spans="1:6" ht="12">
      <c r="A27" s="13" t="s">
        <v>19</v>
      </c>
      <c r="B27" s="13">
        <v>1368079</v>
      </c>
      <c r="C27" s="13">
        <v>1389330</v>
      </c>
      <c r="D27" s="16" t="s">
        <v>46</v>
      </c>
      <c r="E27" s="13">
        <f>7+27581</f>
        <v>27588</v>
      </c>
      <c r="F27" s="13">
        <v>28505</v>
      </c>
    </row>
    <row r="28" spans="1:6" ht="12">
      <c r="A28" s="13" t="s">
        <v>47</v>
      </c>
      <c r="D28" s="1" t="s">
        <v>48</v>
      </c>
      <c r="E28" s="13"/>
      <c r="F28" s="13"/>
    </row>
    <row r="29" spans="1:6" ht="12">
      <c r="A29" s="13" t="s">
        <v>49</v>
      </c>
      <c r="B29" s="13"/>
      <c r="C29" s="13"/>
      <c r="D29" s="21" t="s">
        <v>50</v>
      </c>
      <c r="E29" s="13">
        <v>2400</v>
      </c>
      <c r="F29" s="13">
        <v>4800</v>
      </c>
    </row>
    <row r="30" spans="1:6" ht="12">
      <c r="A30" s="13" t="s">
        <v>51</v>
      </c>
      <c r="B30" s="1">
        <v>363675</v>
      </c>
      <c r="C30" s="13">
        <v>363183</v>
      </c>
      <c r="D30" s="1" t="s">
        <v>52</v>
      </c>
      <c r="E30" s="13"/>
      <c r="F30" s="13"/>
    </row>
    <row r="31" spans="1:6" ht="12">
      <c r="A31" s="13" t="s">
        <v>53</v>
      </c>
      <c r="B31" s="13">
        <v>48</v>
      </c>
      <c r="C31" s="13"/>
      <c r="D31" s="21" t="s">
        <v>54</v>
      </c>
      <c r="E31" s="13"/>
      <c r="F31" s="13"/>
    </row>
    <row r="32" spans="1:6" ht="12">
      <c r="A32" s="13" t="s">
        <v>55</v>
      </c>
      <c r="B32" s="13"/>
      <c r="C32" s="13"/>
      <c r="D32" s="21" t="s">
        <v>56</v>
      </c>
      <c r="E32" s="13"/>
      <c r="F32" s="13"/>
    </row>
    <row r="33" spans="1:6" ht="12">
      <c r="A33" s="13" t="s">
        <v>57</v>
      </c>
      <c r="B33" s="13"/>
      <c r="C33" s="13"/>
      <c r="D33" s="21" t="s">
        <v>58</v>
      </c>
      <c r="E33" s="13"/>
      <c r="F33" s="13"/>
    </row>
    <row r="34" spans="1:6" ht="12">
      <c r="A34" s="19" t="s">
        <v>59</v>
      </c>
      <c r="B34" s="13">
        <f>B24+B30+B31</f>
        <v>10388825</v>
      </c>
      <c r="C34" s="13">
        <v>10617147</v>
      </c>
      <c r="D34" s="13" t="s">
        <v>60</v>
      </c>
      <c r="E34" s="13"/>
      <c r="F34" s="13"/>
    </row>
    <row r="35" spans="1:6" ht="15" customHeight="1">
      <c r="A35" s="14" t="s">
        <v>61</v>
      </c>
      <c r="B35" s="13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13">
        <v>8654</v>
      </c>
      <c r="C36" s="13">
        <v>49296</v>
      </c>
      <c r="D36" s="21" t="s">
        <v>64</v>
      </c>
      <c r="E36" s="13"/>
      <c r="F36" s="13"/>
    </row>
    <row r="37" spans="1:6" ht="24">
      <c r="A37" s="16" t="s">
        <v>65</v>
      </c>
      <c r="B37" s="13"/>
      <c r="C37" s="13">
        <v>368</v>
      </c>
      <c r="D37" s="19" t="s">
        <v>23</v>
      </c>
      <c r="E37" s="13">
        <f>E25+E29+E36</f>
        <v>30299</v>
      </c>
      <c r="F37" s="13">
        <v>33634</v>
      </c>
    </row>
    <row r="38" spans="1:6" ht="12">
      <c r="A38" s="16" t="s">
        <v>66</v>
      </c>
      <c r="B38" s="13"/>
      <c r="C38" s="13"/>
      <c r="D38" s="19" t="s">
        <v>67</v>
      </c>
      <c r="E38" s="13">
        <f>E37</f>
        <v>30299</v>
      </c>
      <c r="F38" s="13">
        <v>33634</v>
      </c>
    </row>
    <row r="39" spans="1:6" ht="12">
      <c r="A39" s="16" t="s">
        <v>68</v>
      </c>
      <c r="B39" s="13">
        <v>191121</v>
      </c>
      <c r="C39" s="13">
        <v>191121</v>
      </c>
      <c r="D39" s="13"/>
      <c r="E39" s="13"/>
      <c r="F39" s="13"/>
    </row>
    <row r="40" spans="1:6" ht="12">
      <c r="A40" s="18" t="s">
        <v>69</v>
      </c>
      <c r="B40" s="13">
        <f>SUM(B36:B39)</f>
        <v>199775</v>
      </c>
      <c r="C40" s="13">
        <v>240785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13343981</v>
      </c>
      <c r="C42" s="13">
        <v>13576818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13343981</v>
      </c>
      <c r="C44" s="16">
        <v>13576818</v>
      </c>
      <c r="D44" s="18" t="s">
        <v>72</v>
      </c>
      <c r="E44" s="13">
        <f>E38+E20</f>
        <v>13343981</v>
      </c>
      <c r="F44" s="13">
        <v>13576818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23"/>
      <c r="C46" s="23"/>
      <c r="D46" s="22"/>
      <c r="E46" s="24"/>
      <c r="F46" s="24"/>
    </row>
    <row r="47" spans="2:7" ht="12">
      <c r="B47" s="24"/>
      <c r="C47" s="24"/>
      <c r="D47" s="24"/>
      <c r="E47" s="24"/>
      <c r="F47" s="24"/>
      <c r="G47" s="24"/>
    </row>
    <row r="48" spans="1:7" ht="15">
      <c r="A48" s="25" t="s">
        <v>79</v>
      </c>
      <c r="B48" s="30" t="s">
        <v>73</v>
      </c>
      <c r="C48" s="30"/>
      <c r="D48" s="31" t="s">
        <v>74</v>
      </c>
      <c r="E48" s="31"/>
      <c r="F48" s="17"/>
      <c r="G48" s="24"/>
    </row>
    <row r="49" spans="2:7" ht="12">
      <c r="B49" s="24" t="s">
        <v>75</v>
      </c>
      <c r="C49" s="24"/>
      <c r="D49" s="24" t="s">
        <v>76</v>
      </c>
      <c r="E49" s="24"/>
      <c r="F49" s="24"/>
      <c r="G49" s="24"/>
    </row>
    <row r="50" spans="2:7" ht="12">
      <c r="B50" s="24"/>
      <c r="C50" s="24"/>
      <c r="D50" s="24"/>
      <c r="E50" s="24"/>
      <c r="F50" s="24"/>
      <c r="G50" s="24"/>
    </row>
    <row r="51" spans="3:6" ht="12">
      <c r="C51" s="24"/>
      <c r="D51" s="24"/>
      <c r="E51" s="23"/>
      <c r="F51" s="23"/>
    </row>
    <row r="52" spans="1:7" ht="12">
      <c r="A52" s="24"/>
      <c r="B52" s="24"/>
      <c r="C52" s="24"/>
      <c r="D52" s="24"/>
      <c r="E52" s="24"/>
      <c r="F52" s="24"/>
      <c r="G52" s="24"/>
    </row>
    <row r="53" ht="12">
      <c r="G53" s="24"/>
    </row>
    <row r="54" spans="1:7" ht="12">
      <c r="A54" s="24"/>
      <c r="B54" s="24"/>
      <c r="C54" s="24"/>
      <c r="D54" s="24"/>
      <c r="E54" s="24"/>
      <c r="F54" s="24"/>
      <c r="G54" s="24"/>
    </row>
    <row r="55" spans="1:7" ht="12">
      <c r="A55" s="24"/>
      <c r="B55" s="24"/>
      <c r="C55" s="24"/>
      <c r="D55" s="24"/>
      <c r="E55" s="24"/>
      <c r="F55" s="24"/>
      <c r="G55" s="24"/>
    </row>
    <row r="56" spans="1:7" ht="12">
      <c r="A56" s="24"/>
      <c r="B56" s="24"/>
      <c r="C56" s="24"/>
      <c r="D56" s="24"/>
      <c r="E56" s="24"/>
      <c r="F56" s="24"/>
      <c r="G56" s="24"/>
    </row>
    <row r="57" spans="1:7" ht="12">
      <c r="A57" s="24"/>
      <c r="B57" s="24"/>
      <c r="C57" s="24"/>
      <c r="D57" s="24"/>
      <c r="E57" s="24"/>
      <c r="F57" s="24"/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3"/>
      <c r="E61" s="24"/>
      <c r="F61" s="24"/>
      <c r="G61" s="24"/>
    </row>
    <row r="62" spans="1:7" s="17" customFormat="1" ht="12">
      <c r="A62" s="23"/>
      <c r="B62" s="23"/>
      <c r="C62" s="23"/>
      <c r="D62" s="23"/>
      <c r="E62" s="23"/>
      <c r="F62" s="23"/>
      <c r="G62" s="23"/>
    </row>
    <row r="63" spans="1:7" s="17" customFormat="1" ht="12">
      <c r="A63" s="23"/>
      <c r="B63" s="23"/>
      <c r="C63" s="23"/>
      <c r="D63" s="22"/>
      <c r="E63" s="23"/>
      <c r="F63" s="23"/>
      <c r="G63" s="23"/>
    </row>
    <row r="64" s="17" customFormat="1" ht="12"/>
    <row r="65" s="17" customFormat="1" ht="12"/>
    <row r="66" s="17" customFormat="1" ht="12"/>
    <row r="67" s="17" customFormat="1" ht="12"/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</sheetData>
  <sheetProtection/>
  <mergeCells count="5">
    <mergeCell ref="E1:F1"/>
    <mergeCell ref="E3:F3"/>
    <mergeCell ref="C2:D2"/>
    <mergeCell ref="B48:C48"/>
    <mergeCell ref="D48:E48"/>
  </mergeCells>
  <printOptions/>
  <pageMargins left="0.36" right="0.24" top="0.67" bottom="0.86" header="0.5" footer="0.5"/>
  <pageSetup horizontalDpi="300" verticalDpi="3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2010-02-01T08:58:02Z</cp:lastPrinted>
  <dcterms:created xsi:type="dcterms:W3CDTF">2008-10-10T06:50:50Z</dcterms:created>
  <dcterms:modified xsi:type="dcterms:W3CDTF">2010-02-01T08:58:04Z</dcterms:modified>
  <cp:category/>
  <cp:version/>
  <cp:contentType/>
  <cp:contentStatus/>
</cp:coreProperties>
</file>