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<sst xmlns="http://schemas.openxmlformats.org/spreadsheetml/2006/main" count="4322" uniqueCount="1003">
  <si>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</si>
  <si>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</si>
  <si>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</si>
  <si>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</si>
  <si>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</si>
  <si>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</si>
  <si>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</si>
  <si>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</si>
  <si>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</si>
  <si>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</si>
  <si>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</si>
  <si>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</si>
  <si>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</si>
  <si>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</si>
  <si>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</si>
  <si>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</si>
  <si>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</si>
  <si>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</si>
  <si>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</si>
  <si>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</si>
  <si>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</si>
  <si>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</si>
  <si>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</si>
  <si>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</si>
  <si>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</si>
  <si>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</si>
  <si>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</si>
  <si>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</si>
  <si>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</si>
  <si>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</si>
  <si>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</si>
  <si>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</si>
  <si>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</si>
  <si>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</si>
  <si>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</si>
  <si>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</si>
  <si>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</si>
  <si>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</si>
  <si>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</si>
  <si>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</si>
  <si>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</si>
  <si>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</si>
  <si>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</si>
  <si>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</si>
  <si>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</si>
  <si>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</si>
  <si>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</si>
  <si>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</si>
  <si>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</si>
  <si>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</si>
  <si>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</si>
  <si>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</si>
  <si>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</si>
  <si>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</si>
  <si>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</si>
  <si>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</si>
  <si>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</si>
  <si>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</si>
  <si>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</si>
  <si>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</si>
  <si>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</si>
  <si>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</si>
  <si>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</si>
  <si>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</si>
  <si>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</si>
  <si>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</si>
  <si>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</si>
  <si>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</si>
  <si>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</si>
  <si>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</si>
  <si>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</si>
  <si>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</si>
  <si>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</si>
  <si>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</si>
  <si>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</si>
  <si>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</si>
  <si>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</si>
  <si>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</si>
  <si>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</si>
  <si>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</si>
  <si>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</si>
  <si>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</si>
  <si>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</si>
  <si>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</si>
  <si>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</si>
  <si>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</si>
  <si>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</si>
  <si>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</si>
  <si>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</si>
  <si>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</si>
  <si>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</si>
  <si>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</si>
  <si>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</si>
  <si>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</si>
  <si>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</si>
  <si>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</si>
  <si>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</si>
  <si>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</si>
  <si>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</si>
  <si>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</si>
  <si>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</si>
  <si>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</si>
  <si>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</si>
  <si>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</si>
  <si>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</si>
  <si>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</si>
  <si>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</si>
  <si>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</si>
  <si>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</si>
  <si>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</si>
  <si>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</si>
  <si>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</si>
  <si>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</si>
  <si>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</si>
  <si>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</si>
  <si>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</si>
  <si>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</si>
  <si>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</si>
  <si>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</si>
  <si>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</si>
  <si>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</si>
  <si>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</si>
  <si>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</si>
  <si>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</si>
  <si>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</si>
  <si>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</si>
  <si>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</si>
  <si>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</si>
  <si>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</si>
  <si>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</si>
  <si>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</si>
  <si>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</si>
  <si>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</si>
  <si>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</si>
  <si>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</si>
  <si>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</si>
  <si>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</si>
  <si>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</si>
  <si>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</si>
  <si>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</si>
  <si>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</si>
  <si>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</si>
  <si>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</si>
  <si>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</si>
  <si>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</si>
  <si>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</si>
  <si>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</si>
  <si>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</si>
  <si>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</si>
  <si>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</si>
  <si>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</si>
  <si>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</si>
  <si>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</si>
  <si>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</si>
  <si>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</si>
  <si>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</si>
  <si>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</si>
  <si>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</si>
  <si>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</si>
  <si>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</si>
  <si>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</si>
  <si>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</si>
  <si>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</si>
  <si>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</si>
  <si>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</si>
  <si>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</si>
  <si>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</si>
  <si>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</si>
  <si>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</si>
  <si>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</si>
  <si>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</si>
  <si>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</si>
  <si>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</si>
  <si>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</si>
  <si>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</si>
  <si>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</si>
  <si>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</si>
  <si>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</si>
  <si>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</si>
  <si>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</si>
  <si>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</si>
  <si>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</si>
  <si>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</si>
  <si>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</si>
  <si>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</si>
  <si>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</si>
  <si>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</si>
  <si>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</si>
  <si>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</si>
  <si>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</si>
  <si>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</si>
  <si>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</si>
  <si>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</si>
  <si>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</si>
  <si>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</si>
  <si>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</si>
  <si>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</si>
  <si>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</si>
  <si>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</si>
  <si>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</si>
  <si>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</si>
  <si>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</si>
  <si>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</si>
  <si>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</si>
  <si>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</si>
  <si>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</si>
  <si>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</si>
  <si>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</si>
  <si>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</si>
  <si>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</si>
  <si>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</si>
  <si>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</si>
  <si>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</si>
  <si>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</si>
  <si>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</si>
  <si>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</si>
  <si>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</si>
  <si>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</si>
  <si>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</si>
  <si>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</si>
  <si>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</si>
  <si>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</si>
  <si>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</si>
  <si>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</si>
  <si>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</si>
  <si>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</si>
  <si>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</si>
  <si>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</si>
  <si>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</si>
  <si>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</si>
  <si>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</si>
  <si>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</si>
  <si>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</si>
  <si>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</si>
  <si>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</si>
  <si>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</si>
  <si>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</si>
  <si>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</si>
  <si>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</si>
  <si>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</si>
  <si>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</si>
  <si>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</si>
  <si>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</si>
  <si>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</si>
  <si>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</si>
  <si>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</si>
  <si>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</si>
  <si>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</si>
  <si>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</si>
  <si>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</si>
  <si>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</si>
  <si>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</si>
  <si>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</si>
  <si>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</si>
  <si>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</si>
  <si>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</si>
  <si>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</si>
  <si>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</si>
  <si>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</si>
  <si>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</si>
  <si>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</si>
  <si>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</si>
  <si>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</si>
  <si>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</si>
  <si>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</si>
  <si>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</si>
  <si>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</si>
  <si>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</si>
  <si>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</si>
  <si>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</si>
  <si>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</si>
  <si>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</si>
  <si>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</si>
  <si>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</si>
  <si>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</si>
  <si>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</si>
  <si>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</si>
  <si>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</si>
  <si>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</si>
  <si>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</si>
  <si>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</si>
  <si>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</si>
  <si>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</si>
  <si>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</si>
  <si>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</si>
  <si>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</si>
  <si>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</si>
  <si>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</si>
  <si>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</si>
  <si>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</si>
  <si>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</si>
  <si>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</si>
  <si>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</si>
  <si>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</si>
  <si>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</si>
  <si>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</si>
  <si>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</si>
  <si>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</si>
  <si>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</si>
  <si>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</si>
  <si>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</si>
  <si>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</si>
  <si>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</si>
  <si>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</si>
  <si>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</si>
  <si>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</si>
  <si>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</si>
  <si>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</si>
  <si>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</si>
  <si>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</si>
  <si>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</si>
  <si>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</si>
  <si>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</si>
  <si>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</si>
  <si>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</si>
  <si>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</si>
  <si>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</si>
  <si>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</si>
  <si>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</si>
  <si>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</si>
  <si>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</si>
  <si>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</si>
  <si>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</si>
  <si>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</si>
  <si>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</si>
  <si>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</si>
  <si>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</si>
  <si>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</si>
  <si>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</si>
  <si>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</si>
  <si>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</si>
  <si>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</si>
  <si>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</si>
  <si>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</si>
  <si>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</si>
  <si>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</si>
  <si>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</si>
  <si>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</si>
  <si>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</si>
  <si>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</si>
  <si>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</si>
  <si>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</si>
  <si>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</si>
  <si>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</si>
  <si>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</si>
  <si>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</si>
  <si>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</si>
  <si>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</si>
  <si>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</si>
  <si>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</si>
  <si>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</si>
  <si>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</si>
  <si>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</si>
  <si>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</si>
  <si>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</si>
  <si>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</si>
  <si>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</si>
  <si>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</si>
  <si>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</si>
  <si>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</si>
  <si>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</si>
  <si>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</si>
  <si>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</si>
  <si>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</si>
  <si>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</si>
  <si>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</si>
  <si>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</si>
  <si>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</si>
  <si>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</si>
  <si>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</si>
  <si>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</si>
  <si>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</si>
  <si>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</si>
  <si>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</si>
  <si>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</si>
  <si>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</si>
  <si>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</si>
  <si>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</si>
  <si>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</si>
  <si>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</si>
  <si>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</si>
  <si>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</si>
  <si>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</si>
  <si>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</si>
  <si>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</si>
  <si>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</si>
  <si>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</si>
  <si>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</si>
  <si>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</si>
  <si>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</si>
  <si>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</si>
  <si>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</si>
  <si>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</si>
  <si>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</si>
  <si>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</si>
  <si>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</si>
  <si>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</si>
  <si>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</si>
  <si>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</si>
  <si>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</si>
  <si>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</si>
  <si>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</si>
  <si>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</si>
  <si>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</si>
  <si>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</si>
  <si>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</si>
  <si>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</si>
  <si>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</si>
  <si>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</si>
  <si>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</si>
  <si>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</si>
  <si>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</si>
  <si>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</si>
  <si>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</si>
  <si>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</si>
  <si>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</si>
  <si>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</si>
  <si>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</si>
  <si>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</si>
  <si>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</si>
  <si>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</si>
  <si>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</si>
  <si>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</si>
  <si>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</si>
  <si>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</si>
  <si>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</si>
  <si>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</si>
  <si>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</si>
  <si>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</si>
  <si>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</si>
  <si>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</si>
  <si>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</si>
  <si>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</si>
  <si>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</si>
  <si>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</si>
  <si>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</si>
  <si>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</si>
  <si>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</si>
  <si>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</si>
  <si>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</si>
  <si>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</si>
  <si>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</si>
  <si>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</si>
  <si>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</si>
  <si>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</si>
  <si>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</si>
  <si>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</si>
  <si>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</si>
  <si>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</si>
  <si>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</si>
  <si>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</si>
  <si>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</si>
  <si>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</si>
  <si>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</si>
  <si>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</si>
  <si>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</si>
  <si>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</si>
  <si>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</si>
  <si>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</si>
  <si>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</si>
  <si>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</si>
  <si>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</si>
  <si>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</si>
  <si>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</si>
  <si>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</si>
  <si>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</si>
  <si>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</si>
  <si>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</si>
  <si>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</si>
  <si>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</si>
  <si>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</si>
  <si>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</si>
  <si>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</si>
  <si>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</si>
  <si>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</si>
  <si>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</si>
  <si>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</si>
  <si>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</si>
  <si>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</si>
  <si>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</si>
  <si>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</si>
  <si>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</si>
  <si>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</si>
  <si>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</si>
  <si>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</si>
  <si>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</si>
  <si>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</si>
  <si>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</si>
  <si>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</si>
  <si>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</si>
  <si>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</si>
  <si>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</si>
  <si>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</si>
  <si>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</si>
  <si>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</si>
  <si>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</si>
  <si>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</si>
  <si>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</si>
  <si>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</si>
  <si>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</si>
  <si>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</si>
  <si>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</si>
  <si>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</si>
  <si>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</si>
  <si>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</si>
  <si>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</si>
  <si>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</si>
  <si>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</si>
  <si>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</si>
  <si>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</si>
  <si>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</si>
  <si>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</si>
  <si>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</si>
  <si>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</si>
  <si>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</si>
  <si>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</si>
  <si>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</si>
  <si>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</si>
  <si>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</si>
  <si>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</si>
  <si>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</si>
  <si>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</si>
  <si>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</si>
  <si>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</si>
  <si>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</si>
  <si>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</si>
  <si>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</si>
  <si>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</si>
  <si>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</si>
  <si>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</si>
  <si>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</si>
  <si>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</si>
  <si>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</si>
  <si>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</si>
  <si>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</si>
  <si>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</si>
  <si>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</si>
  <si>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</si>
  <si>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</si>
  <si>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</si>
  <si>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</si>
  <si>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</si>
  <si>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</si>
  <si>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</si>
  <si>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</si>
  <si>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</si>
  <si>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</si>
  <si>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</si>
  <si>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</si>
  <si>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</si>
  <si>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</si>
  <si>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</si>
  <si>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</si>
  <si>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</si>
  <si>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</si>
  <si>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</si>
  <si>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</si>
  <si>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</si>
  <si>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</si>
  <si>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</si>
  <si>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</si>
  <si>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</si>
  <si>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</si>
  <si>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</si>
  <si>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</si>
  <si>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</si>
  <si>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</si>
  <si>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</si>
  <si>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</si>
  <si>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</si>
  <si>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</si>
  <si>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</si>
  <si>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</si>
  <si>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</si>
  <si>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</si>
  <si>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</si>
  <si>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</si>
  <si>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</si>
  <si>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</si>
  <si>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</si>
  <si>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</si>
  <si>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</si>
  <si>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</si>
  <si>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</si>
  <si>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</si>
  <si>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</si>
  <si>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</si>
  <si>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</si>
  <si>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</si>
  <si>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</si>
  <si>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</si>
  <si>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</si>
  <si>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</si>
  <si>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</si>
  <si>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</si>
  <si>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</si>
  <si>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</si>
  <si>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</si>
  <si>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</si>
  <si>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</si>
  <si>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</si>
  <si>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</si>
  <si>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</si>
  <si>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</si>
  <si>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</si>
  <si>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</si>
  <si>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</si>
  <si>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</si>
  <si>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</si>
  <si>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</si>
  <si>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</si>
  <si>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</si>
  <si>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</si>
  <si>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</si>
  <si>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</si>
  <si>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</si>
  <si>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</si>
  <si>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</si>
  <si>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</si>
  <si>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</si>
  <si>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</si>
  <si>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</si>
  <si>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</si>
  <si>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</si>
  <si>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</si>
  <si>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</si>
  <si>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</si>
  <si>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</si>
  <si>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</si>
  <si>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</si>
  <si>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</si>
  <si>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</si>
  <si>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</si>
  <si>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</si>
  <si>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</si>
  <si>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</si>
  <si>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</si>
  <si>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</si>
  <si>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</si>
  <si>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</si>
  <si>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</si>
  <si>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</si>
  <si>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</si>
  <si>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</si>
  <si>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</si>
  <si>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</si>
  <si>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</si>
  <si>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</si>
  <si>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</si>
  <si>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</si>
  <si>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</si>
  <si>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</si>
  <si>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</si>
  <si>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</si>
  <si>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</si>
  <si>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</si>
  <si>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</si>
  <si>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</si>
  <si>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</si>
  <si>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</si>
  <si>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</si>
  <si>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</si>
  <si>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</si>
  <si>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</si>
  <si>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</si>
  <si>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</si>
  <si>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</si>
  <si>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</si>
  <si>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</si>
  <si>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</si>
  <si>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</si>
  <si>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</si>
  <si>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</si>
  <si>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</si>
  <si>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</si>
  <si>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</si>
  <si>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</si>
  <si>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</si>
  <si>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</si>
  <si>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</si>
  <si>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</si>
  <si>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</si>
  <si>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</si>
  <si>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</si>
  <si>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</si>
  <si>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</si>
  <si>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</si>
  <si>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</si>
  <si>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</si>
  <si>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</si>
  <si>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</si>
  <si>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</si>
  <si>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</si>
  <si>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</si>
  <si>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</si>
  <si>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</si>
  <si>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</si>
  <si>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</si>
  <si>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</si>
  <si>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</si>
  <si>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</si>
  <si>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</si>
  <si>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</si>
  <si>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</si>
  <si>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</si>
  <si>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</si>
  <si>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</si>
  <si>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</si>
  <si>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</si>
  <si>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</si>
  <si>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</si>
  <si>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</si>
  <si>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</si>
  <si>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</si>
  <si>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</si>
  <si>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</si>
  <si>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</si>
  <si>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</si>
  <si>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</si>
  <si>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</si>
  <si>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</si>
  <si>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</si>
  <si>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</si>
  <si>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</si>
  <si>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</si>
  <si>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</si>
  <si>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</si>
  <si>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</si>
  <si>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</si>
  <si>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</si>
  <si>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</si>
  <si>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</si>
  <si>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</si>
  <si>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</si>
  <si>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</si>
  <si>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</si>
  <si>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</si>
  <si>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</si>
  <si>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</si>
  <si>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</si>
  <si>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</si>
  <si>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</si>
  <si>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</si>
  <si>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</si>
  <si>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</si>
  <si>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</si>
  <si>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</si>
  <si>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</si>
  <si>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</si>
  <si>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</si>
  <si>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</si>
  <si>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</si>
  <si>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</si>
  <si>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</si>
  <si>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</si>
  <si>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</si>
  <si>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</si>
  <si>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</si>
  <si>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</si>
  <si>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</si>
  <si>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</si>
  <si>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</si>
  <si>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</si>
  <si>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</si>
  <si>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</si>
  <si>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</si>
  <si>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</si>
  <si>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</si>
  <si>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</si>
  <si>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</si>
  <si>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</si>
  <si>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</si>
  <si>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</si>
  <si>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</si>
  <si>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</si>
  <si>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</si>
  <si>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</si>
  <si>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</si>
  <si>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</si>
  <si>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</si>
  <si>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</si>
  <si>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</si>
  <si>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</si>
  <si>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</si>
  <si>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</si>
  <si>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</si>
  <si>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</si>
  <si>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</si>
  <si>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</si>
  <si>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</si>
  <si>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</si>
  <si>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</si>
  <si>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</si>
  <si>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</si>
  <si>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</si>
  <si>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</si>
  <si>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</si>
  <si>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</si>
  <si>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</si>
  <si>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</si>
  <si>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</si>
  <si>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</si>
  <si>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</si>
  <si>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</si>
  <si>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</si>
  <si>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</si>
  <si>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</si>
  <si>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</si>
  <si>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</si>
  <si>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</si>
  <si>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</si>
  <si>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</si>
  <si>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</si>
  <si>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</si>
  <si>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</si>
  <si>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</si>
  <si>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</si>
  <si>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</si>
  <si>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</si>
  <si>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</si>
  <si>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</si>
  <si>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</si>
  <si>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</si>
  <si>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</si>
  <si>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</si>
  <si>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</si>
  <si>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</si>
  <si>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</si>
  <si>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</si>
  <si>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</si>
  <si>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</si>
  <si>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</si>
  <si>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</si>
  <si>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</si>
  <si>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</si>
  <si>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</si>
  <si>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</si>
  <si>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</si>
  <si>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</si>
  <si>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</si>
  <si>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</si>
  <si>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</si>
  <si>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</si>
  <si>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</si>
  <si>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</si>
  <si>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</si>
  <si>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</si>
  <si>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</si>
  <si>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</si>
  <si>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</si>
  <si>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</si>
  <si>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</si>
  <si>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</si>
  <si>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</si>
  <si>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</si>
  <si>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</si>
  <si>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</si>
  <si>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</si>
  <si>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</si>
  <si>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</si>
  <si>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</si>
  <si>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</si>
  <si>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</si>
  <si>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</si>
  <si>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</si>
  <si>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</si>
  <si>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</si>
  <si>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</si>
  <si>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</si>
  <si>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</si>
  <si>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</si>
  <si>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</si>
  <si>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</si>
  <si>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</si>
  <si>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</si>
  <si>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</si>
  <si>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</si>
  <si>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</si>
  <si>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</si>
  <si>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</si>
  <si>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</si>
  <si>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</si>
  <si>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</si>
  <si>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</si>
  <si>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</si>
  <si>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</si>
  <si>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</si>
  <si>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</si>
  <si>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</si>
  <si>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</si>
  <si>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</si>
  <si>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</si>
  <si>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</si>
  <si>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</si>
  <si>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</si>
  <si>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</si>
  <si>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</si>
  <si>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</si>
  <si>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</si>
  <si>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</si>
  <si>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</si>
  <si>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</si>
  <si>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</si>
  <si>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</si>
  <si>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</si>
  <si>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</si>
  <si>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</si>
  <si>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</si>
  <si>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</si>
  <si>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</si>
  <si>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</si>
  <si>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</si>
  <si>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</si>
  <si>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</si>
  <si>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</si>
  <si>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</si>
  <si>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</si>
  <si>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</si>
  <si>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</si>
  <si>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</si>
  <si>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</si>
  <si>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</si>
  <si>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</si>
  <si>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</si>
  <si>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</si>
  <si>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</si>
  <si>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</si>
  <si>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</si>
  <si>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</si>
  <si>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</si>
  <si>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</si>
  <si>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</si>
  <si>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</si>
  <si>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</si>
  <si>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</si>
  <si>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</si>
  <si>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</si>
  <si>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</si>
  <si>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</si>
  <si>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</si>
  <si>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</si>
  <si>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</si>
  <si>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</si>
  <si>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</si>
  <si>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</si>
  <si>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</si>
  <si>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</si>
  <si>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</si>
  <si>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</si>
  <si>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</si>
  <si>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</si>
  <si>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</si>
  <si>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</si>
  <si>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</si>
  <si>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</si>
  <si>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</si>
  <si>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</si>
  <si>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</si>
  <si>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</si>
  <si>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</si>
  <si>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</si>
  <si>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</si>
  <si>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</si>
  <si>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</si>
  <si>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</si>
  <si>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</si>
  <si>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</si>
  <si>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</si>
  <si>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</si>
  <si>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</si>
  <si>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</si>
  <si>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</si>
  <si>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</si>
  <si>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</si>
  <si>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</si>
  <si>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</si>
  <si>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</si>
  <si>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</si>
  <si>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</si>
  <si>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</si>
  <si>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</si>
  <si>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</si>
  <si>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</si>
  <si>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</si>
  <si>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</si>
  <si>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</si>
  <si>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</si>
  <si>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</si>
  <si>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</si>
  <si>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</si>
  <si>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</si>
  <si>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</si>
  <si>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</si>
  <si>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Богомил"№6</t>
  </si>
  <si>
    <t>0580604543</t>
  </si>
  <si>
    <t>058601544</t>
  </si>
  <si>
    <t>office@bryast.com</t>
  </si>
  <si>
    <t>www.bryast.com</t>
  </si>
  <si>
    <t>Евтимия Райкова</t>
  </si>
  <si>
    <t>Счетоводител</t>
  </si>
  <si>
    <t>01.01.2021г.</t>
  </si>
  <si>
    <t>31.12.2021 г.</t>
  </si>
  <si>
    <t>21.03.2022г.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</si>
</sst>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31.12.2021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21.03.2022г.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1841</v>
      </c>
      <c r="D6" s="675">
        <f aca="true" t="shared" si="0" ref="D6:D15">C6-E6</f>
        <v>2</v>
      </c>
      <c r="E6" s="674">
        <f>'1-Баланс'!G95</f>
        <v>1839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1720</v>
      </c>
      <c r="D7" s="675">
        <f t="shared" si="0"/>
        <v>1320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-90</v>
      </c>
      <c r="D8" s="675">
        <f t="shared" si="0"/>
        <v>0</v>
      </c>
      <c r="E8" s="674">
        <f>ABS('2-Отчет за доходите'!C44)-ABS('2-Отчет за доходите'!G44)</f>
        <v>-90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54</v>
      </c>
      <c r="D9" s="675">
        <f t="shared" si="0"/>
        <v>0</v>
      </c>
      <c r="E9" s="674">
        <f>'3-Отчет за паричния поток'!C45</f>
        <v>54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120</v>
      </c>
      <c r="D10" s="675">
        <f t="shared" si="0"/>
        <v>0</v>
      </c>
      <c r="E10" s="674">
        <f>'3-Отчет за паричния поток'!C46</f>
        <v>120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1720</v>
      </c>
      <c r="D11" s="675">
        <f t="shared" si="0"/>
        <v>0</v>
      </c>
      <c r="E11" s="674">
        <f>'4-Отчет за собствения капитал'!L34</f>
        <v>1720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-0.1174934725848564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-0.05232558139534884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-0.7563025210084033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-0.04888647474198805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0.9038461538461539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8.969696969696969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5.575757575757576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1.8181818181818181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1.8181818181818181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0.5210884353741496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0.4160782183595872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0.029892836999435984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0.06918604651162791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0.06463878326996197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0.0005813953488372093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0.13356973995271867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1.0530973451327434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 t="str">
        <f aca="true" t="shared" si="2" ref="C3:C34">endDate</f>
        <v>31.12.2021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 t="str">
        <f t="shared" si="2"/>
        <v>31.12.2021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267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 t="str">
        <f t="shared" si="2"/>
        <v>31.12.2021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306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 t="str">
        <f t="shared" si="2"/>
        <v>31.12.2021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35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 t="str">
        <f t="shared" si="2"/>
        <v>31.12.2021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53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 t="str">
        <f t="shared" si="2"/>
        <v>31.12.2021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 t="str">
        <f t="shared" si="2"/>
        <v>31.12.2021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 t="str">
        <f t="shared" si="2"/>
        <v>31.12.2021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 t="str">
        <f t="shared" si="2"/>
        <v>31.12.2021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1249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 t="str">
        <f t="shared" si="2"/>
        <v>31.12.2021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 t="str">
        <f t="shared" si="2"/>
        <v>31.12.2021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 t="str">
        <f t="shared" si="2"/>
        <v>31.12.2021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 t="str">
        <f t="shared" si="2"/>
        <v>31.12.2021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 t="str">
        <f t="shared" si="2"/>
        <v>31.12.2021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 t="str">
        <f t="shared" si="2"/>
        <v>31.12.2021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 t="str">
        <f t="shared" si="2"/>
        <v>31.12.2021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 t="str">
        <f t="shared" si="2"/>
        <v>31.12.2021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 t="str">
        <f t="shared" si="2"/>
        <v>31.12.2021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 t="str">
        <f t="shared" si="2"/>
        <v>31.12.2021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 t="str">
        <f t="shared" si="2"/>
        <v>31.12.2021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 t="str">
        <f t="shared" si="2"/>
        <v>31.12.2021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 t="str">
        <f t="shared" si="2"/>
        <v>31.12.2021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 t="str">
        <f t="shared" si="2"/>
        <v>31.12.2021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 t="str">
        <f t="shared" si="2"/>
        <v>31.12.2021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 t="str">
        <f t="shared" si="2"/>
        <v>31.12.2021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 t="str">
        <f t="shared" si="2"/>
        <v>31.12.2021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 t="str">
        <f t="shared" si="2"/>
        <v>31.12.2021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 t="str">
        <f t="shared" si="2"/>
        <v>31.12.2021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 t="str">
        <f t="shared" si="2"/>
        <v>31.12.2021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 t="str">
        <f t="shared" si="2"/>
        <v>31.12.2021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 t="str">
        <f t="shared" si="2"/>
        <v>31.12.2021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 t="str">
        <f t="shared" si="2"/>
        <v>31.12.2021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 t="str">
        <f aca="true" t="shared" si="5" ref="C35:C66">endDate</f>
        <v>31.12.2021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 t="str">
        <f t="shared" si="5"/>
        <v>31.12.2021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 t="str">
        <f t="shared" si="5"/>
        <v>31.12.2021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 t="str">
        <f t="shared" si="5"/>
        <v>31.12.2021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 t="str">
        <f t="shared" si="5"/>
        <v>31.12.2021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 t="str">
        <f t="shared" si="5"/>
        <v>31.12.2021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 t="str">
        <f t="shared" si="5"/>
        <v>31.12.2021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1249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 t="str">
        <f t="shared" si="5"/>
        <v>31.12.2021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73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 t="str">
        <f t="shared" si="5"/>
        <v>31.12.2021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21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 t="str">
        <f t="shared" si="5"/>
        <v>31.12.2021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 t="str">
        <f t="shared" si="5"/>
        <v>31.12.2021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127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 t="str">
        <f t="shared" si="5"/>
        <v>31.12.2021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 t="str">
        <f t="shared" si="5"/>
        <v>31.12.2021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 t="str">
        <f t="shared" si="5"/>
        <v>31.12.2021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221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 t="str">
        <f t="shared" si="5"/>
        <v>31.12.2021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133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 t="str">
        <f t="shared" si="5"/>
        <v>31.12.2021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114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 t="str">
        <f t="shared" si="5"/>
        <v>31.12.2021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 t="str">
        <f t="shared" si="5"/>
        <v>31.12.2021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 t="str">
        <f t="shared" si="5"/>
        <v>31.12.2021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 t="str">
        <f t="shared" si="5"/>
        <v>31.12.2021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 t="str">
        <f t="shared" si="5"/>
        <v>31.12.2021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 t="str">
        <f t="shared" si="5"/>
        <v>31.12.2021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 t="str">
        <f t="shared" si="5"/>
        <v>31.12.2021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248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 t="str">
        <f t="shared" si="5"/>
        <v>31.12.2021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 t="str">
        <f t="shared" si="5"/>
        <v>31.12.2021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 t="str">
        <f t="shared" si="5"/>
        <v>31.12.2021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 t="str">
        <f t="shared" si="5"/>
        <v>31.12.2021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 t="str">
        <f t="shared" si="5"/>
        <v>31.12.2021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 t="str">
        <f t="shared" si="5"/>
        <v>31.12.2021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 t="str">
        <f t="shared" si="5"/>
        <v>31.12.2021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 t="str">
        <f t="shared" si="5"/>
        <v>31.12.2021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 t="str">
        <f t="shared" si="5"/>
        <v>31.12.2021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113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 t="str">
        <f aca="true" t="shared" si="8" ref="C67:C98">endDate</f>
        <v>31.12.2021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 t="str">
        <f t="shared" si="8"/>
        <v>31.12.2021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 t="str">
        <f t="shared" si="8"/>
        <v>31.12.2021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120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 t="str">
        <f t="shared" si="8"/>
        <v>31.12.2021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 t="str">
        <f t="shared" si="8"/>
        <v>31.12.2021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592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 t="str">
        <f t="shared" si="8"/>
        <v>31.12.2021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1841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 t="str">
        <f t="shared" si="8"/>
        <v>31.12.2021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 t="str">
        <f t="shared" si="8"/>
        <v>31.12.2021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 t="str">
        <f t="shared" si="8"/>
        <v>31.12.2021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 t="str">
        <f t="shared" si="8"/>
        <v>31.12.2021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 t="str">
        <f t="shared" si="8"/>
        <v>31.12.2021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 t="str">
        <f t="shared" si="8"/>
        <v>31.12.2021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 t="str">
        <f t="shared" si="8"/>
        <v>31.12.2021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 t="str">
        <f t="shared" si="8"/>
        <v>31.12.2021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 t="str">
        <f t="shared" si="8"/>
        <v>31.12.2021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359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 t="str">
        <f t="shared" si="8"/>
        <v>31.12.2021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 t="str">
        <f t="shared" si="8"/>
        <v>31.12.2021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 t="str">
        <f t="shared" si="8"/>
        <v>31.12.2021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 t="str">
        <f t="shared" si="8"/>
        <v>31.12.2021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 t="str">
        <f t="shared" si="8"/>
        <v>31.12.2021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941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 t="str">
        <f t="shared" si="8"/>
        <v>31.12.2021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469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 t="str">
        <f t="shared" si="8"/>
        <v>31.12.2021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469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 t="str">
        <f t="shared" si="8"/>
        <v>31.12.2021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 t="str">
        <f t="shared" si="8"/>
        <v>31.12.2021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 t="str">
        <f t="shared" si="8"/>
        <v>31.12.2021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 t="str">
        <f t="shared" si="8"/>
        <v>31.12.2021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 t="str">
        <f t="shared" si="8"/>
        <v>31.12.2021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379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 t="str">
        <f t="shared" si="8"/>
        <v>31.12.2021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1720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 t="str">
        <f t="shared" si="8"/>
        <v>31.12.2021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 t="str">
        <f t="shared" si="8"/>
        <v>31.12.2021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 t="str">
        <f t="shared" si="8"/>
        <v>31.12.2021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 t="str">
        <f t="shared" si="8"/>
        <v>31.12.2021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 t="str">
        <f aca="true" t="shared" si="11" ref="C99:C125">endDate</f>
        <v>31.12.2021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 t="str">
        <f t="shared" si="11"/>
        <v>31.12.2021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 t="str">
        <f t="shared" si="11"/>
        <v>31.12.2021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 t="str">
        <f t="shared" si="11"/>
        <v>31.12.2021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 t="str">
        <f t="shared" si="11"/>
        <v>31.12.2021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 t="str">
        <f t="shared" si="11"/>
        <v>31.12.2021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 t="str">
        <f t="shared" si="11"/>
        <v>31.12.2021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 t="str">
        <f t="shared" si="11"/>
        <v>31.12.2021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 t="str">
        <f t="shared" si="11"/>
        <v>31.12.2021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53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 t="str">
        <f t="shared" si="11"/>
        <v>31.12.2021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 t="str">
        <f t="shared" si="11"/>
        <v>31.12.2021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 t="str">
        <f t="shared" si="11"/>
        <v>31.12.2021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59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 t="str">
        <f t="shared" si="11"/>
        <v>31.12.2021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 t="str">
        <f t="shared" si="11"/>
        <v>31.12.2021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 t="str">
        <f t="shared" si="11"/>
        <v>31.12.2021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 t="str">
        <f t="shared" si="11"/>
        <v>31.12.2021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 t="str">
        <f t="shared" si="11"/>
        <v>31.12.2021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30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 t="str">
        <f t="shared" si="11"/>
        <v>31.12.2021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 t="str">
        <f t="shared" si="11"/>
        <v>31.12.2021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 t="str">
        <f t="shared" si="11"/>
        <v>31.12.2021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 t="str">
        <f t="shared" si="11"/>
        <v>31.12.2021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 t="str">
        <f t="shared" si="11"/>
        <v>31.12.2021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66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 t="str">
        <f t="shared" si="11"/>
        <v>31.12.2021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 t="str">
        <f t="shared" si="11"/>
        <v>31.12.2021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 t="str">
        <f t="shared" si="11"/>
        <v>31.12.2021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 t="str">
        <f t="shared" si="11"/>
        <v>31.12.2021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66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 t="str">
        <f t="shared" si="11"/>
        <v>31.12.2021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1839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 t="str">
        <f aca="true" t="shared" si="14" ref="C127:C158">endDate</f>
        <v>31.12.2021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388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 t="str">
        <f t="shared" si="14"/>
        <v>31.12.2021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55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 t="str">
        <f t="shared" si="14"/>
        <v>31.12.2021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112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 t="str">
        <f t="shared" si="14"/>
        <v>31.12.2021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322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 t="str">
        <f t="shared" si="14"/>
        <v>31.12.2021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61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 t="str">
        <f t="shared" si="14"/>
        <v>31.12.2021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27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 t="str">
        <f t="shared" si="14"/>
        <v>31.12.2021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-44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 t="str">
        <f t="shared" si="14"/>
        <v>31.12.2021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 t="str">
        <f t="shared" si="14"/>
        <v>31.12.2021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 t="str">
        <f t="shared" si="14"/>
        <v>31.12.2021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 t="str">
        <f t="shared" si="14"/>
        <v>31.12.2021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934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 t="str">
        <f t="shared" si="14"/>
        <v>31.12.2021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 t="str">
        <f t="shared" si="14"/>
        <v>31.12.2021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 t="str">
        <f t="shared" si="14"/>
        <v>31.12.2021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 t="str">
        <f t="shared" si="14"/>
        <v>31.12.2021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 t="str">
        <f t="shared" si="14"/>
        <v>31.12.2021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 t="str">
        <f t="shared" si="14"/>
        <v>31.12.2021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936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 t="str">
        <f t="shared" si="14"/>
        <v>31.12.2021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 t="str">
        <f t="shared" si="14"/>
        <v>31.12.2021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 t="str">
        <f t="shared" si="14"/>
        <v>31.12.2021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 t="str">
        <f t="shared" si="14"/>
        <v>31.12.2021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936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 t="str">
        <f t="shared" si="14"/>
        <v>31.12.2021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 t="str">
        <f t="shared" si="14"/>
        <v>31.12.2021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 t="str">
        <f t="shared" si="14"/>
        <v>31.12.2021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 t="str">
        <f t="shared" si="14"/>
        <v>31.12.2021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 t="str">
        <f t="shared" si="14"/>
        <v>31.12.2021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 t="str">
        <f t="shared" si="14"/>
        <v>31.12.2021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 t="str">
        <f t="shared" si="14"/>
        <v>31.12.2021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 t="str">
        <f t="shared" si="14"/>
        <v>31.12.2021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 t="str">
        <f t="shared" si="14"/>
        <v>31.12.2021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936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 t="str">
        <f t="shared" si="14"/>
        <v>31.12.2021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700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 t="str">
        <f t="shared" si="14"/>
        <v>31.12.2021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 t="str">
        <f aca="true" t="shared" si="17" ref="C159:C179">endDate</f>
        <v>31.12.2021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 t="str">
        <f t="shared" si="17"/>
        <v>31.12.2021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66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 t="str">
        <f t="shared" si="17"/>
        <v>31.12.2021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766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 t="str">
        <f t="shared" si="17"/>
        <v>31.12.2021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 t="str">
        <f t="shared" si="17"/>
        <v>31.12.2021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 t="str">
        <f t="shared" si="17"/>
        <v>31.12.2021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 t="str">
        <f t="shared" si="17"/>
        <v>31.12.2021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 t="str">
        <f t="shared" si="17"/>
        <v>31.12.2021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 t="str">
        <f t="shared" si="17"/>
        <v>31.12.2021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 t="str">
        <f t="shared" si="17"/>
        <v>31.12.2021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 t="str">
        <f t="shared" si="17"/>
        <v>31.12.2021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 t="str">
        <f t="shared" si="17"/>
        <v>31.12.2021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846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 t="str">
        <f t="shared" si="17"/>
        <v>31.12.2021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 t="str">
        <f t="shared" si="17"/>
        <v>31.12.2021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 t="str">
        <f t="shared" si="17"/>
        <v>31.12.2021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 t="str">
        <f t="shared" si="17"/>
        <v>31.12.2021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846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 t="str">
        <f t="shared" si="17"/>
        <v>31.12.2021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 t="str">
        <f t="shared" si="17"/>
        <v>31.12.2021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 t="str">
        <f t="shared" si="17"/>
        <v>31.12.2021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 t="str">
        <f t="shared" si="17"/>
        <v>31.12.2021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 t="str">
        <f t="shared" si="17"/>
        <v>31.12.2021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936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 t="str">
        <f aca="true" t="shared" si="20" ref="C181:C216">endDate</f>
        <v>31.12.2021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457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 t="str">
        <f t="shared" si="20"/>
        <v>31.12.2021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 t="str">
        <f t="shared" si="20"/>
        <v>31.12.2021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 t="str">
        <f t="shared" si="20"/>
        <v>31.12.2021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-376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 t="str">
        <f t="shared" si="20"/>
        <v>31.12.2021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 t="str">
        <f t="shared" si="20"/>
        <v>31.12.2021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 t="str">
        <f t="shared" si="20"/>
        <v>31.12.2021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 t="str">
        <f t="shared" si="20"/>
        <v>31.12.2021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 t="str">
        <f t="shared" si="20"/>
        <v>31.12.2021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 t="str">
        <f t="shared" si="20"/>
        <v>31.12.2021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11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 t="str">
        <f t="shared" si="20"/>
        <v>31.12.2021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92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 t="str">
        <f t="shared" si="20"/>
        <v>31.12.2021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 t="str">
        <f t="shared" si="20"/>
        <v>31.12.2021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 t="str">
        <f t="shared" si="20"/>
        <v>31.12.2021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 t="str">
        <f t="shared" si="20"/>
        <v>31.12.2021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 t="str">
        <f t="shared" si="20"/>
        <v>31.12.2021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 t="str">
        <f t="shared" si="20"/>
        <v>31.12.2021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 t="str">
        <f t="shared" si="20"/>
        <v>31.12.2021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 t="str">
        <f t="shared" si="20"/>
        <v>31.12.2021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 t="str">
        <f t="shared" si="20"/>
        <v>31.12.2021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 t="str">
        <f t="shared" si="20"/>
        <v>31.12.2021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 t="str">
        <f t="shared" si="20"/>
        <v>31.12.2021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20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 t="str">
        <f t="shared" si="20"/>
        <v>31.12.2021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 t="str">
        <f t="shared" si="20"/>
        <v>31.12.2021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 t="str">
        <f t="shared" si="20"/>
        <v>31.12.2021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 t="str">
        <f t="shared" si="20"/>
        <v>31.12.2021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 t="str">
        <f t="shared" si="20"/>
        <v>31.12.2021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-44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 t="str">
        <f t="shared" si="20"/>
        <v>31.12.2021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 t="str">
        <f t="shared" si="20"/>
        <v>31.12.2021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 t="str">
        <f t="shared" si="20"/>
        <v>31.12.2021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 t="str">
        <f t="shared" si="20"/>
        <v>31.12.2021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-46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 t="str">
        <f t="shared" si="20"/>
        <v>31.12.2021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66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 t="str">
        <f t="shared" si="20"/>
        <v>31.12.2021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54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 t="str">
        <f t="shared" si="20"/>
        <v>31.12.2021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120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 t="str">
        <f t="shared" si="20"/>
        <v>31.12.2021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54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 t="str">
        <f t="shared" si="20"/>
        <v>31.12.2021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 t="str">
        <f aca="true" t="shared" si="23" ref="C218:C281">endDate</f>
        <v>31.12.2021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 t="str">
        <f t="shared" si="23"/>
        <v>31.12.2021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 t="str">
        <f t="shared" si="23"/>
        <v>31.12.2021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 t="str">
        <f t="shared" si="23"/>
        <v>31.12.2021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 t="str">
        <f t="shared" si="23"/>
        <v>31.12.2021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 t="str">
        <f t="shared" si="23"/>
        <v>31.12.2021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 t="str">
        <f t="shared" si="23"/>
        <v>31.12.2021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 t="str">
        <f t="shared" si="23"/>
        <v>31.12.2021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 t="str">
        <f t="shared" si="23"/>
        <v>31.12.2021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 t="str">
        <f t="shared" si="23"/>
        <v>31.12.2021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 t="str">
        <f t="shared" si="23"/>
        <v>31.12.2021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 t="str">
        <f t="shared" si="23"/>
        <v>31.12.2021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 t="str">
        <f t="shared" si="23"/>
        <v>31.12.2021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 t="str">
        <f t="shared" si="23"/>
        <v>31.12.2021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 t="str">
        <f t="shared" si="23"/>
        <v>31.12.2021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 t="str">
        <f t="shared" si="23"/>
        <v>31.12.2021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 t="str">
        <f t="shared" si="23"/>
        <v>31.12.2021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 t="str">
        <f t="shared" si="23"/>
        <v>31.12.2021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 t="str">
        <f t="shared" si="23"/>
        <v>31.12.2021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 t="str">
        <f t="shared" si="23"/>
        <v>31.12.2021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 t="str">
        <f t="shared" si="23"/>
        <v>31.12.2021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 t="str">
        <f t="shared" si="23"/>
        <v>31.12.2021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 t="str">
        <f t="shared" si="23"/>
        <v>31.12.2021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 t="str">
        <f t="shared" si="23"/>
        <v>31.12.2021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 t="str">
        <f t="shared" si="23"/>
        <v>31.12.2021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 t="str">
        <f t="shared" si="23"/>
        <v>31.12.2021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 t="str">
        <f t="shared" si="23"/>
        <v>31.12.2021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 t="str">
        <f t="shared" si="23"/>
        <v>31.12.2021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 t="str">
        <f t="shared" si="23"/>
        <v>31.12.2021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 t="str">
        <f t="shared" si="23"/>
        <v>31.12.2021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 t="str">
        <f t="shared" si="23"/>
        <v>31.12.2021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 t="str">
        <f t="shared" si="23"/>
        <v>31.12.2021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 t="str">
        <f t="shared" si="23"/>
        <v>31.12.2021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 t="str">
        <f t="shared" si="23"/>
        <v>31.12.2021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 t="str">
        <f t="shared" si="23"/>
        <v>31.12.2021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 t="str">
        <f t="shared" si="23"/>
        <v>31.12.2021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 t="str">
        <f t="shared" si="23"/>
        <v>31.12.2021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 t="str">
        <f t="shared" si="23"/>
        <v>31.12.2021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 t="str">
        <f t="shared" si="23"/>
        <v>31.12.2021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 t="str">
        <f t="shared" si="23"/>
        <v>31.12.2021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 t="str">
        <f t="shared" si="23"/>
        <v>31.12.2021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 t="str">
        <f t="shared" si="23"/>
        <v>31.12.2021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 t="str">
        <f t="shared" si="23"/>
        <v>31.12.2021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 t="str">
        <f t="shared" si="23"/>
        <v>31.12.2021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 t="str">
        <f t="shared" si="23"/>
        <v>31.12.2021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359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 t="str">
        <f t="shared" si="23"/>
        <v>31.12.2021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 t="str">
        <f t="shared" si="23"/>
        <v>31.12.2021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 t="str">
        <f t="shared" si="23"/>
        <v>31.12.2021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 t="str">
        <f t="shared" si="23"/>
        <v>31.12.2021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359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 t="str">
        <f t="shared" si="23"/>
        <v>31.12.2021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 t="str">
        <f t="shared" si="23"/>
        <v>31.12.2021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 t="str">
        <f t="shared" si="23"/>
        <v>31.12.2021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 t="str">
        <f t="shared" si="23"/>
        <v>31.12.2021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 t="str">
        <f t="shared" si="23"/>
        <v>31.12.2021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 t="str">
        <f t="shared" si="23"/>
        <v>31.12.2021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 t="str">
        <f t="shared" si="23"/>
        <v>31.12.2021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 t="str">
        <f t="shared" si="23"/>
        <v>31.12.2021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 t="str">
        <f t="shared" si="23"/>
        <v>31.12.2021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 t="str">
        <f t="shared" si="23"/>
        <v>31.12.2021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 t="str">
        <f t="shared" si="23"/>
        <v>31.12.2021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 t="str">
        <f t="shared" si="23"/>
        <v>31.12.2021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 t="str">
        <f t="shared" si="23"/>
        <v>31.12.2021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 t="str">
        <f t="shared" si="23"/>
        <v>31.12.2021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359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 t="str">
        <f t="shared" si="23"/>
        <v>31.12.2021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 t="str">
        <f aca="true" t="shared" si="26" ref="C282:C345">endDate</f>
        <v>31.12.2021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 t="str">
        <f t="shared" si="26"/>
        <v>31.12.2021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359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 t="str">
        <f t="shared" si="26"/>
        <v>31.12.2021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 t="str">
        <f t="shared" si="26"/>
        <v>31.12.2021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 t="str">
        <f t="shared" si="26"/>
        <v>31.12.2021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 t="str">
        <f t="shared" si="26"/>
        <v>31.12.2021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 t="str">
        <f t="shared" si="26"/>
        <v>31.12.2021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 t="str">
        <f t="shared" si="26"/>
        <v>31.12.2021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 t="str">
        <f t="shared" si="26"/>
        <v>31.12.2021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 t="str">
        <f t="shared" si="26"/>
        <v>31.12.2021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 t="str">
        <f t="shared" si="26"/>
        <v>31.12.2021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 t="str">
        <f t="shared" si="26"/>
        <v>31.12.2021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 t="str">
        <f t="shared" si="26"/>
        <v>31.12.2021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 t="str">
        <f t="shared" si="26"/>
        <v>31.12.2021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 t="str">
        <f t="shared" si="26"/>
        <v>31.12.2021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 t="str">
        <f t="shared" si="26"/>
        <v>31.12.2021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 t="str">
        <f t="shared" si="26"/>
        <v>31.12.2021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 t="str">
        <f t="shared" si="26"/>
        <v>31.12.2021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 t="str">
        <f t="shared" si="26"/>
        <v>31.12.2021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 t="str">
        <f t="shared" si="26"/>
        <v>31.12.2021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 t="str">
        <f t="shared" si="26"/>
        <v>31.12.2021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 t="str">
        <f t="shared" si="26"/>
        <v>31.12.2021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 t="str">
        <f t="shared" si="26"/>
        <v>31.12.2021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 t="str">
        <f t="shared" si="26"/>
        <v>31.12.2021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 t="str">
        <f t="shared" si="26"/>
        <v>31.12.2021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 t="str">
        <f t="shared" si="26"/>
        <v>31.12.2021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 t="str">
        <f t="shared" si="26"/>
        <v>31.12.2021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 t="str">
        <f t="shared" si="26"/>
        <v>31.12.2021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 t="str">
        <f t="shared" si="26"/>
        <v>31.12.2021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 t="str">
        <f t="shared" si="26"/>
        <v>31.12.2021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 t="str">
        <f t="shared" si="26"/>
        <v>31.12.2021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 t="str">
        <f t="shared" si="26"/>
        <v>31.12.2021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 t="str">
        <f t="shared" si="26"/>
        <v>31.12.2021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 t="str">
        <f t="shared" si="26"/>
        <v>31.12.2021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 t="str">
        <f t="shared" si="26"/>
        <v>31.12.2021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 t="str">
        <f t="shared" si="26"/>
        <v>31.12.2021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 t="str">
        <f t="shared" si="26"/>
        <v>31.12.2021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 t="str">
        <f t="shared" si="26"/>
        <v>31.12.2021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 t="str">
        <f t="shared" si="26"/>
        <v>31.12.2021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 t="str">
        <f t="shared" si="26"/>
        <v>31.12.2021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 t="str">
        <f t="shared" si="26"/>
        <v>31.12.2021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 t="str">
        <f t="shared" si="26"/>
        <v>31.12.2021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 t="str">
        <f t="shared" si="26"/>
        <v>31.12.2021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 t="str">
        <f t="shared" si="26"/>
        <v>31.12.2021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 t="str">
        <f t="shared" si="26"/>
        <v>31.12.2021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 t="str">
        <f t="shared" si="26"/>
        <v>31.12.2021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 t="str">
        <f t="shared" si="26"/>
        <v>31.12.2021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 t="str">
        <f t="shared" si="26"/>
        <v>31.12.2021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 t="str">
        <f t="shared" si="26"/>
        <v>31.12.2021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 t="str">
        <f t="shared" si="26"/>
        <v>31.12.2021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 t="str">
        <f t="shared" si="26"/>
        <v>31.12.2021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 t="str">
        <f t="shared" si="26"/>
        <v>31.12.2021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 t="str">
        <f t="shared" si="26"/>
        <v>31.12.2021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 t="str">
        <f t="shared" si="26"/>
        <v>31.12.2021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 t="str">
        <f t="shared" si="26"/>
        <v>31.12.2021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 t="str">
        <f t="shared" si="26"/>
        <v>31.12.2021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 t="str">
        <f t="shared" si="26"/>
        <v>31.12.2021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 t="str">
        <f t="shared" si="26"/>
        <v>31.12.2021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 t="str">
        <f t="shared" si="26"/>
        <v>31.12.2021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 t="str">
        <f t="shared" si="26"/>
        <v>31.12.2021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 t="str">
        <f t="shared" si="26"/>
        <v>31.12.2021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 t="str">
        <f t="shared" si="26"/>
        <v>31.12.2021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 t="str">
        <f t="shared" si="26"/>
        <v>31.12.2021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 t="str">
        <f t="shared" si="26"/>
        <v>31.12.2021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 t="str">
        <f aca="true" t="shared" si="29" ref="C346:C409">endDate</f>
        <v>31.12.2021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 t="str">
        <f t="shared" si="29"/>
        <v>31.12.2021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 t="str">
        <f t="shared" si="29"/>
        <v>31.12.2021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 t="str">
        <f t="shared" si="29"/>
        <v>31.12.2021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 t="str">
        <f t="shared" si="29"/>
        <v>31.12.2021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469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 t="str">
        <f t="shared" si="29"/>
        <v>31.12.2021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 t="str">
        <f t="shared" si="29"/>
        <v>31.12.2021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 t="str">
        <f t="shared" si="29"/>
        <v>31.12.2021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 t="str">
        <f t="shared" si="29"/>
        <v>31.12.2021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469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 t="str">
        <f t="shared" si="29"/>
        <v>31.12.2021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 t="str">
        <f t="shared" si="29"/>
        <v>31.12.2021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 t="str">
        <f t="shared" si="29"/>
        <v>31.12.2021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 t="str">
        <f t="shared" si="29"/>
        <v>31.12.2021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 t="str">
        <f t="shared" si="29"/>
        <v>31.12.2021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 t="str">
        <f t="shared" si="29"/>
        <v>31.12.2021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 t="str">
        <f t="shared" si="29"/>
        <v>31.12.2021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 t="str">
        <f t="shared" si="29"/>
        <v>31.12.2021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 t="str">
        <f t="shared" si="29"/>
        <v>31.12.2021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 t="str">
        <f t="shared" si="29"/>
        <v>31.12.2021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 t="str">
        <f t="shared" si="29"/>
        <v>31.12.2021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 t="str">
        <f t="shared" si="29"/>
        <v>31.12.2021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 t="str">
        <f t="shared" si="29"/>
        <v>31.12.2021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 t="str">
        <f t="shared" si="29"/>
        <v>31.12.2021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469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 t="str">
        <f t="shared" si="29"/>
        <v>31.12.2021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 t="str">
        <f t="shared" si="29"/>
        <v>31.12.2021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 t="str">
        <f t="shared" si="29"/>
        <v>31.12.2021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469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 t="str">
        <f t="shared" si="29"/>
        <v>31.12.2021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 t="str">
        <f t="shared" si="29"/>
        <v>31.12.2021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 t="str">
        <f t="shared" si="29"/>
        <v>31.12.2021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 t="str">
        <f t="shared" si="29"/>
        <v>31.12.2021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 t="str">
        <f t="shared" si="29"/>
        <v>31.12.2021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 t="str">
        <f t="shared" si="29"/>
        <v>31.12.2021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 t="str">
        <f t="shared" si="29"/>
        <v>31.12.2021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 t="str">
        <f t="shared" si="29"/>
        <v>31.12.2021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 t="str">
        <f t="shared" si="29"/>
        <v>31.12.2021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 t="str">
        <f t="shared" si="29"/>
        <v>31.12.2021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 t="str">
        <f t="shared" si="29"/>
        <v>31.12.2021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 t="str">
        <f t="shared" si="29"/>
        <v>31.12.2021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 t="str">
        <f t="shared" si="29"/>
        <v>31.12.2021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 t="str">
        <f t="shared" si="29"/>
        <v>31.12.2021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 t="str">
        <f t="shared" si="29"/>
        <v>31.12.2021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 t="str">
        <f t="shared" si="29"/>
        <v>31.12.2021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 t="str">
        <f t="shared" si="29"/>
        <v>31.12.2021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 t="str">
        <f t="shared" si="29"/>
        <v>31.12.2021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 t="str">
        <f t="shared" si="29"/>
        <v>31.12.2021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-90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 t="str">
        <f t="shared" si="29"/>
        <v>31.12.2021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 t="str">
        <f t="shared" si="29"/>
        <v>31.12.2021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 t="str">
        <f t="shared" si="29"/>
        <v>31.12.2021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-90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 t="str">
        <f t="shared" si="29"/>
        <v>31.12.2021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 t="str">
        <f t="shared" si="29"/>
        <v>31.12.2021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 t="str">
        <f t="shared" si="29"/>
        <v>31.12.2021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 t="str">
        <f t="shared" si="29"/>
        <v>31.12.2021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 t="str">
        <f t="shared" si="29"/>
        <v>31.12.2021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 t="str">
        <f t="shared" si="29"/>
        <v>31.12.2021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 t="str">
        <f t="shared" si="29"/>
        <v>31.12.2021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 t="str">
        <f t="shared" si="29"/>
        <v>31.12.2021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 t="str">
        <f t="shared" si="29"/>
        <v>31.12.2021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 t="str">
        <f t="shared" si="29"/>
        <v>31.12.2021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 t="str">
        <f t="shared" si="29"/>
        <v>31.12.2021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 t="str">
        <f t="shared" si="29"/>
        <v>31.12.2021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 t="str">
        <f t="shared" si="29"/>
        <v>31.12.2021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 t="str">
        <f t="shared" si="29"/>
        <v>31.12.2021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 t="str">
        <f t="shared" si="29"/>
        <v>31.12.2021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 t="str">
        <f t="shared" si="29"/>
        <v>31.12.2021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 t="str">
        <f aca="true" t="shared" si="32" ref="C410:C459">endDate</f>
        <v>31.12.2021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 t="str">
        <f t="shared" si="32"/>
        <v>31.12.2021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 t="str">
        <f t="shared" si="32"/>
        <v>31.12.2021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 t="str">
        <f t="shared" si="32"/>
        <v>31.12.2021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 t="str">
        <f t="shared" si="32"/>
        <v>31.12.2021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 t="str">
        <f t="shared" si="32"/>
        <v>31.12.2021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 t="str">
        <f t="shared" si="32"/>
        <v>31.12.2021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1810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 t="str">
        <f t="shared" si="32"/>
        <v>31.12.2021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 t="str">
        <f t="shared" si="32"/>
        <v>31.12.2021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 t="str">
        <f t="shared" si="32"/>
        <v>31.12.2021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 t="str">
        <f t="shared" si="32"/>
        <v>31.12.2021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1810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 t="str">
        <f t="shared" si="32"/>
        <v>31.12.2021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-90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 t="str">
        <f t="shared" si="32"/>
        <v>31.12.2021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 t="str">
        <f t="shared" si="32"/>
        <v>31.12.2021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 t="str">
        <f t="shared" si="32"/>
        <v>31.12.2021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 t="str">
        <f t="shared" si="32"/>
        <v>31.12.2021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 t="str">
        <f t="shared" si="32"/>
        <v>31.12.2021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 t="str">
        <f t="shared" si="32"/>
        <v>31.12.2021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 t="str">
        <f t="shared" si="32"/>
        <v>31.12.2021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 t="str">
        <f t="shared" si="32"/>
        <v>31.12.2021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 t="str">
        <f t="shared" si="32"/>
        <v>31.12.2021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 t="str">
        <f t="shared" si="32"/>
        <v>31.12.2021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 t="str">
        <f t="shared" si="32"/>
        <v>31.12.2021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 t="str">
        <f t="shared" si="32"/>
        <v>31.12.2021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 t="str">
        <f t="shared" si="32"/>
        <v>31.12.2021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1720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 t="str">
        <f t="shared" si="32"/>
        <v>31.12.2021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 t="str">
        <f t="shared" si="32"/>
        <v>31.12.2021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 t="str">
        <f t="shared" si="32"/>
        <v>31.12.2021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1720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 t="str">
        <f t="shared" si="32"/>
        <v>31.12.2021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 t="str">
        <f t="shared" si="32"/>
        <v>31.12.2021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 t="str">
        <f t="shared" si="32"/>
        <v>31.12.2021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 t="str">
        <f t="shared" si="32"/>
        <v>31.12.2021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 t="str">
        <f t="shared" si="32"/>
        <v>31.12.2021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 t="str">
        <f t="shared" si="32"/>
        <v>31.12.2021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 t="str">
        <f t="shared" si="32"/>
        <v>31.12.2021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 t="str">
        <f t="shared" si="32"/>
        <v>31.12.2021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 t="str">
        <f t="shared" si="32"/>
        <v>31.12.2021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 t="str">
        <f t="shared" si="32"/>
        <v>31.12.2021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 t="str">
        <f t="shared" si="32"/>
        <v>31.12.2021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 t="str">
        <f t="shared" si="32"/>
        <v>31.12.2021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 t="str">
        <f t="shared" si="32"/>
        <v>31.12.2021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 t="str">
        <f t="shared" si="32"/>
        <v>31.12.2021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 t="str">
        <f t="shared" si="32"/>
        <v>31.12.2021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 t="str">
        <f t="shared" si="32"/>
        <v>31.12.2021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 t="str">
        <f t="shared" si="32"/>
        <v>31.12.2021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 t="str">
        <f t="shared" si="32"/>
        <v>31.12.2021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 t="str">
        <f t="shared" si="32"/>
        <v>31.12.2021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 t="str">
        <f t="shared" si="32"/>
        <v>31.12.2021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 t="str">
        <f t="shared" si="32"/>
        <v>31.12.2021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 t="str">
        <f t="shared" si="32"/>
        <v>31.12.2021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 t="str">
        <f aca="true" t="shared" si="35" ref="C461:C524">endDate</f>
        <v>31.12.2021 г.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 t="str">
        <f t="shared" si="35"/>
        <v>31.12.2021 г.</v>
      </c>
      <c r="D462" s="105" t="s">
        <v>526</v>
      </c>
      <c r="E462" s="496">
        <v>1</v>
      </c>
      <c r="F462" s="105" t="s">
        <v>525</v>
      </c>
      <c r="H462" s="105">
        <f>'Справка 6'!D12</f>
        <v>520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 t="str">
        <f t="shared" si="35"/>
        <v>31.12.2021 г.</v>
      </c>
      <c r="D463" s="105" t="s">
        <v>529</v>
      </c>
      <c r="E463" s="496">
        <v>1</v>
      </c>
      <c r="F463" s="105" t="s">
        <v>528</v>
      </c>
      <c r="H463" s="105">
        <f>'Справка 6'!D13</f>
        <v>1267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 t="str">
        <f t="shared" si="35"/>
        <v>31.12.2021 г.</v>
      </c>
      <c r="D464" s="105" t="s">
        <v>532</v>
      </c>
      <c r="E464" s="496">
        <v>1</v>
      </c>
      <c r="F464" s="105" t="s">
        <v>531</v>
      </c>
      <c r="H464" s="105">
        <f>'Справка 6'!D14</f>
        <v>84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 t="str">
        <f t="shared" si="35"/>
        <v>31.12.2021 г.</v>
      </c>
      <c r="D465" s="105" t="s">
        <v>535</v>
      </c>
      <c r="E465" s="496">
        <v>1</v>
      </c>
      <c r="F465" s="105" t="s">
        <v>534</v>
      </c>
      <c r="H465" s="105">
        <f>'Справка 6'!D15</f>
        <v>170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 t="str">
        <f t="shared" si="35"/>
        <v>31.12.2021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 t="str">
        <f t="shared" si="35"/>
        <v>31.12.2021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 t="str">
        <f t="shared" si="35"/>
        <v>31.12.2021 г.</v>
      </c>
      <c r="D468" s="105" t="s">
        <v>543</v>
      </c>
      <c r="E468" s="496">
        <v>1</v>
      </c>
      <c r="F468" s="105" t="s">
        <v>542</v>
      </c>
      <c r="H468" s="105">
        <f>'Справка 6'!D18</f>
        <v>3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 t="str">
        <f t="shared" si="35"/>
        <v>31.12.2021 г.</v>
      </c>
      <c r="D469" s="105" t="s">
        <v>545</v>
      </c>
      <c r="E469" s="496">
        <v>1</v>
      </c>
      <c r="F469" s="105" t="s">
        <v>828</v>
      </c>
      <c r="H469" s="105">
        <f>'Справка 6'!D19</f>
        <v>2629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 t="str">
        <f t="shared" si="35"/>
        <v>31.12.2021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 t="str">
        <f t="shared" si="35"/>
        <v>31.12.2021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 t="str">
        <f t="shared" si="35"/>
        <v>31.12.2021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 t="str">
        <f t="shared" si="35"/>
        <v>31.12.2021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 t="str">
        <f t="shared" si="35"/>
        <v>31.12.2021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 t="str">
        <f t="shared" si="35"/>
        <v>31.12.2021 г.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 t="str">
        <f t="shared" si="35"/>
        <v>31.12.2021 г.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 t="str">
        <f t="shared" si="35"/>
        <v>31.12.2021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 t="str">
        <f t="shared" si="35"/>
        <v>31.12.2021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 t="str">
        <f t="shared" si="35"/>
        <v>31.12.2021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 t="str">
        <f t="shared" si="35"/>
        <v>31.12.2021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 t="str">
        <f t="shared" si="35"/>
        <v>31.12.2021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 t="str">
        <f t="shared" si="35"/>
        <v>31.12.2021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 t="str">
        <f t="shared" si="35"/>
        <v>31.12.2021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 t="str">
        <f t="shared" si="35"/>
        <v>31.12.2021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 t="str">
        <f t="shared" si="35"/>
        <v>31.12.2021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 t="str">
        <f t="shared" si="35"/>
        <v>31.12.2021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 t="str">
        <f t="shared" si="35"/>
        <v>31.12.2021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 t="str">
        <f t="shared" si="35"/>
        <v>31.12.2021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 t="str">
        <f t="shared" si="35"/>
        <v>31.12.2021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 t="str">
        <f t="shared" si="35"/>
        <v>31.12.2021 г.</v>
      </c>
      <c r="D490" s="105" t="s">
        <v>583</v>
      </c>
      <c r="E490" s="496">
        <v>1</v>
      </c>
      <c r="F490" s="105" t="s">
        <v>582</v>
      </c>
      <c r="H490" s="105">
        <f>'Справка 6'!D42</f>
        <v>2633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 t="str">
        <f t="shared" si="35"/>
        <v>31.12.2021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 t="str">
        <f t="shared" si="35"/>
        <v>31.12.2021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 t="str">
        <f t="shared" si="35"/>
        <v>31.12.2021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 t="str">
        <f t="shared" si="35"/>
        <v>31.12.2021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 t="str">
        <f t="shared" si="35"/>
        <v>31.12.2021 г.</v>
      </c>
      <c r="D495" s="105" t="s">
        <v>535</v>
      </c>
      <c r="E495" s="496">
        <v>2</v>
      </c>
      <c r="F495" s="105" t="s">
        <v>534</v>
      </c>
      <c r="H495" s="105">
        <f>'Справка 6'!E15</f>
        <v>2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 t="str">
        <f t="shared" si="35"/>
        <v>31.12.2021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 t="str">
        <f t="shared" si="35"/>
        <v>31.12.2021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 t="str">
        <f t="shared" si="35"/>
        <v>31.12.2021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 t="str">
        <f t="shared" si="35"/>
        <v>31.12.2021 г.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 t="str">
        <f t="shared" si="35"/>
        <v>31.12.2021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 t="str">
        <f t="shared" si="35"/>
        <v>31.12.2021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 t="str">
        <f t="shared" si="35"/>
        <v>31.12.2021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 t="str">
        <f t="shared" si="35"/>
        <v>31.12.2021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 t="str">
        <f t="shared" si="35"/>
        <v>31.12.2021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 t="str">
        <f t="shared" si="35"/>
        <v>31.12.2021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 t="str">
        <f t="shared" si="35"/>
        <v>31.12.2021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 t="str">
        <f t="shared" si="35"/>
        <v>31.12.2021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 t="str">
        <f t="shared" si="35"/>
        <v>31.12.2021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 t="str">
        <f t="shared" si="35"/>
        <v>31.12.2021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 t="str">
        <f t="shared" si="35"/>
        <v>31.12.2021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 t="str">
        <f t="shared" si="35"/>
        <v>31.12.2021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 t="str">
        <f t="shared" si="35"/>
        <v>31.12.2021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 t="str">
        <f t="shared" si="35"/>
        <v>31.12.2021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 t="str">
        <f t="shared" si="35"/>
        <v>31.12.2021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 t="str">
        <f t="shared" si="35"/>
        <v>31.12.2021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 t="str">
        <f t="shared" si="35"/>
        <v>31.12.2021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 t="str">
        <f t="shared" si="35"/>
        <v>31.12.2021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 t="str">
        <f t="shared" si="35"/>
        <v>31.12.2021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 t="str">
        <f t="shared" si="35"/>
        <v>31.12.2021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 t="str">
        <f t="shared" si="35"/>
        <v>31.12.2021 г.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 t="str">
        <f t="shared" si="35"/>
        <v>31.12.2021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 t="str">
        <f t="shared" si="35"/>
        <v>31.12.2021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 t="str">
        <f t="shared" si="35"/>
        <v>31.12.2021 г.</v>
      </c>
      <c r="D523" s="105" t="s">
        <v>529</v>
      </c>
      <c r="E523" s="496">
        <v>3</v>
      </c>
      <c r="F523" s="105" t="s">
        <v>528</v>
      </c>
      <c r="H523" s="105">
        <f>'Справка 6'!F13</f>
        <v>95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 t="str">
        <f t="shared" si="35"/>
        <v>31.12.2021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 t="str">
        <f aca="true" t="shared" si="38" ref="C525:C588">endDate</f>
        <v>31.12.2021 г.</v>
      </c>
      <c r="D525" s="105" t="s">
        <v>535</v>
      </c>
      <c r="E525" s="496">
        <v>3</v>
      </c>
      <c r="F525" s="105" t="s">
        <v>534</v>
      </c>
      <c r="H525" s="105">
        <f>'Справка 6'!F15</f>
        <v>35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 t="str">
        <f t="shared" si="38"/>
        <v>31.12.2021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 t="str">
        <f t="shared" si="38"/>
        <v>31.12.2021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 t="str">
        <f t="shared" si="38"/>
        <v>31.12.2021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 t="str">
        <f t="shared" si="38"/>
        <v>31.12.2021 г.</v>
      </c>
      <c r="D529" s="105" t="s">
        <v>545</v>
      </c>
      <c r="E529" s="496">
        <v>3</v>
      </c>
      <c r="F529" s="105" t="s">
        <v>828</v>
      </c>
      <c r="H529" s="105">
        <f>'Справка 6'!F19</f>
        <v>130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 t="str">
        <f t="shared" si="38"/>
        <v>31.12.2021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 t="str">
        <f t="shared" si="38"/>
        <v>31.12.2021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 t="str">
        <f t="shared" si="38"/>
        <v>31.12.2021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 t="str">
        <f t="shared" si="38"/>
        <v>31.12.2021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 t="str">
        <f t="shared" si="38"/>
        <v>31.12.2021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 t="str">
        <f t="shared" si="38"/>
        <v>31.12.2021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 t="str">
        <f t="shared" si="38"/>
        <v>31.12.2021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 t="str">
        <f t="shared" si="38"/>
        <v>31.12.2021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 t="str">
        <f t="shared" si="38"/>
        <v>31.12.2021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 t="str">
        <f t="shared" si="38"/>
        <v>31.12.2021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 t="str">
        <f t="shared" si="38"/>
        <v>31.12.2021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 t="str">
        <f t="shared" si="38"/>
        <v>31.12.2021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 t="str">
        <f t="shared" si="38"/>
        <v>31.12.2021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 t="str">
        <f t="shared" si="38"/>
        <v>31.12.2021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 t="str">
        <f t="shared" si="38"/>
        <v>31.12.2021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 t="str">
        <f t="shared" si="38"/>
        <v>31.12.2021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 t="str">
        <f t="shared" si="38"/>
        <v>31.12.2021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 t="str">
        <f t="shared" si="38"/>
        <v>31.12.2021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 t="str">
        <f t="shared" si="38"/>
        <v>31.12.2021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 t="str">
        <f t="shared" si="38"/>
        <v>31.12.2021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 t="str">
        <f t="shared" si="38"/>
        <v>31.12.2021 г.</v>
      </c>
      <c r="D550" s="105" t="s">
        <v>583</v>
      </c>
      <c r="E550" s="496">
        <v>3</v>
      </c>
      <c r="F550" s="105" t="s">
        <v>582</v>
      </c>
      <c r="H550" s="105">
        <f>'Справка 6'!F42</f>
        <v>130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 t="str">
        <f t="shared" si="38"/>
        <v>31.12.2021 г.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 t="str">
        <f t="shared" si="38"/>
        <v>31.12.2021 г.</v>
      </c>
      <c r="D552" s="105" t="s">
        <v>526</v>
      </c>
      <c r="E552" s="496">
        <v>4</v>
      </c>
      <c r="F552" s="105" t="s">
        <v>525</v>
      </c>
      <c r="H552" s="105">
        <f>'Справка 6'!G12</f>
        <v>520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 t="str">
        <f t="shared" si="38"/>
        <v>31.12.2021 г.</v>
      </c>
      <c r="D553" s="105" t="s">
        <v>529</v>
      </c>
      <c r="E553" s="496">
        <v>4</v>
      </c>
      <c r="F553" s="105" t="s">
        <v>528</v>
      </c>
      <c r="H553" s="105">
        <f>'Справка 6'!G13</f>
        <v>1172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 t="str">
        <f t="shared" si="38"/>
        <v>31.12.2021 г.</v>
      </c>
      <c r="D554" s="105" t="s">
        <v>532</v>
      </c>
      <c r="E554" s="496">
        <v>4</v>
      </c>
      <c r="F554" s="105" t="s">
        <v>531</v>
      </c>
      <c r="H554" s="105">
        <f>'Справка 6'!G14</f>
        <v>84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 t="str">
        <f t="shared" si="38"/>
        <v>31.12.2021 г.</v>
      </c>
      <c r="D555" s="105" t="s">
        <v>535</v>
      </c>
      <c r="E555" s="496">
        <v>4</v>
      </c>
      <c r="F555" s="105" t="s">
        <v>534</v>
      </c>
      <c r="H555" s="105">
        <f>'Справка 6'!G15</f>
        <v>137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 t="str">
        <f t="shared" si="38"/>
        <v>31.12.2021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 t="str">
        <f t="shared" si="38"/>
        <v>31.12.2021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 t="str">
        <f t="shared" si="38"/>
        <v>31.12.2021 г.</v>
      </c>
      <c r="D558" s="105" t="s">
        <v>543</v>
      </c>
      <c r="E558" s="496">
        <v>4</v>
      </c>
      <c r="F558" s="105" t="s">
        <v>542</v>
      </c>
      <c r="H558" s="105">
        <f>'Справка 6'!G18</f>
        <v>3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 t="str">
        <f t="shared" si="38"/>
        <v>31.12.2021 г.</v>
      </c>
      <c r="D559" s="105" t="s">
        <v>545</v>
      </c>
      <c r="E559" s="496">
        <v>4</v>
      </c>
      <c r="F559" s="105" t="s">
        <v>828</v>
      </c>
      <c r="H559" s="105">
        <f>'Справка 6'!G19</f>
        <v>2501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 t="str">
        <f t="shared" si="38"/>
        <v>31.12.2021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 t="str">
        <f t="shared" si="38"/>
        <v>31.12.2021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 t="str">
        <f t="shared" si="38"/>
        <v>31.12.2021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 t="str">
        <f t="shared" si="38"/>
        <v>31.12.2021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 t="str">
        <f t="shared" si="38"/>
        <v>31.12.2021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 t="str">
        <f t="shared" si="38"/>
        <v>31.12.2021 г.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 t="str">
        <f t="shared" si="38"/>
        <v>31.12.2021 г.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 t="str">
        <f t="shared" si="38"/>
        <v>31.12.2021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 t="str">
        <f t="shared" si="38"/>
        <v>31.12.2021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 t="str">
        <f t="shared" si="38"/>
        <v>31.12.2021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 t="str">
        <f t="shared" si="38"/>
        <v>31.12.2021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 t="str">
        <f t="shared" si="38"/>
        <v>31.12.2021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 t="str">
        <f t="shared" si="38"/>
        <v>31.12.2021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 t="str">
        <f t="shared" si="38"/>
        <v>31.12.2021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 t="str">
        <f t="shared" si="38"/>
        <v>31.12.2021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 t="str">
        <f t="shared" si="38"/>
        <v>31.12.2021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 t="str">
        <f t="shared" si="38"/>
        <v>31.12.2021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 t="str">
        <f t="shared" si="38"/>
        <v>31.12.2021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 t="str">
        <f t="shared" si="38"/>
        <v>31.12.2021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 t="str">
        <f t="shared" si="38"/>
        <v>31.12.2021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 t="str">
        <f t="shared" si="38"/>
        <v>31.12.2021 г.</v>
      </c>
      <c r="D580" s="105" t="s">
        <v>583</v>
      </c>
      <c r="E580" s="496">
        <v>4</v>
      </c>
      <c r="F580" s="105" t="s">
        <v>582</v>
      </c>
      <c r="H580" s="105">
        <f>'Справка 6'!G42</f>
        <v>2505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 t="str">
        <f t="shared" si="38"/>
        <v>31.12.2021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 t="str">
        <f t="shared" si="38"/>
        <v>31.12.2021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 t="str">
        <f t="shared" si="38"/>
        <v>31.12.2021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 t="str">
        <f t="shared" si="38"/>
        <v>31.12.2021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 t="str">
        <f t="shared" si="38"/>
        <v>31.12.2021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 t="str">
        <f t="shared" si="38"/>
        <v>31.12.2021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 t="str">
        <f t="shared" si="38"/>
        <v>31.12.2021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 t="str">
        <f t="shared" si="38"/>
        <v>31.12.2021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 t="str">
        <f aca="true" t="shared" si="41" ref="C589:C652">endDate</f>
        <v>31.12.2021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 t="str">
        <f t="shared" si="41"/>
        <v>31.12.2021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 t="str">
        <f t="shared" si="41"/>
        <v>31.12.2021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 t="str">
        <f t="shared" si="41"/>
        <v>31.12.2021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 t="str">
        <f t="shared" si="41"/>
        <v>31.12.2021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 t="str">
        <f t="shared" si="41"/>
        <v>31.12.2021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 t="str">
        <f t="shared" si="41"/>
        <v>31.12.2021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 t="str">
        <f t="shared" si="41"/>
        <v>31.12.2021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 t="str">
        <f t="shared" si="41"/>
        <v>31.12.2021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 t="str">
        <f t="shared" si="41"/>
        <v>31.12.2021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 t="str">
        <f t="shared" si="41"/>
        <v>31.12.2021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 t="str">
        <f t="shared" si="41"/>
        <v>31.12.2021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 t="str">
        <f t="shared" si="41"/>
        <v>31.12.2021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 t="str">
        <f t="shared" si="41"/>
        <v>31.12.2021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 t="str">
        <f t="shared" si="41"/>
        <v>31.12.2021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 t="str">
        <f t="shared" si="41"/>
        <v>31.12.2021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 t="str">
        <f t="shared" si="41"/>
        <v>31.12.2021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 t="str">
        <f t="shared" si="41"/>
        <v>31.12.2021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 t="str">
        <f t="shared" si="41"/>
        <v>31.12.2021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 t="str">
        <f t="shared" si="41"/>
        <v>31.12.2021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 t="str">
        <f t="shared" si="41"/>
        <v>31.12.2021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 t="str">
        <f t="shared" si="41"/>
        <v>31.12.2021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 t="str">
        <f t="shared" si="41"/>
        <v>31.12.2021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 t="str">
        <f t="shared" si="41"/>
        <v>31.12.2021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 t="str">
        <f t="shared" si="41"/>
        <v>31.12.2021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 t="str">
        <f t="shared" si="41"/>
        <v>31.12.2021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 t="str">
        <f t="shared" si="41"/>
        <v>31.12.2021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 t="str">
        <f t="shared" si="41"/>
        <v>31.12.2021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 t="str">
        <f t="shared" si="41"/>
        <v>31.12.2021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 t="str">
        <f t="shared" si="41"/>
        <v>31.12.2021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 t="str">
        <f t="shared" si="41"/>
        <v>31.12.2021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 t="str">
        <f t="shared" si="41"/>
        <v>31.12.2021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 t="str">
        <f t="shared" si="41"/>
        <v>31.12.2021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 t="str">
        <f t="shared" si="41"/>
        <v>31.12.2021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 t="str">
        <f t="shared" si="41"/>
        <v>31.12.2021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 t="str">
        <f t="shared" si="41"/>
        <v>31.12.2021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 t="str">
        <f t="shared" si="41"/>
        <v>31.12.2021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 t="str">
        <f t="shared" si="41"/>
        <v>31.12.2021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 t="str">
        <f t="shared" si="41"/>
        <v>31.12.2021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 t="str">
        <f t="shared" si="41"/>
        <v>31.12.2021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 t="str">
        <f t="shared" si="41"/>
        <v>31.12.2021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 t="str">
        <f t="shared" si="41"/>
        <v>31.12.2021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 t="str">
        <f t="shared" si="41"/>
        <v>31.12.2021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 t="str">
        <f t="shared" si="41"/>
        <v>31.12.2021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 t="str">
        <f t="shared" si="41"/>
        <v>31.12.2021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 t="str">
        <f t="shared" si="41"/>
        <v>31.12.2021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 t="str">
        <f t="shared" si="41"/>
        <v>31.12.2021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 t="str">
        <f t="shared" si="41"/>
        <v>31.12.2021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 t="str">
        <f t="shared" si="41"/>
        <v>31.12.2021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 t="str">
        <f t="shared" si="41"/>
        <v>31.12.2021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 t="str">
        <f t="shared" si="41"/>
        <v>31.12.2021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 t="str">
        <f t="shared" si="41"/>
        <v>31.12.2021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 t="str">
        <f t="shared" si="41"/>
        <v>31.12.2021 г.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 t="str">
        <f t="shared" si="41"/>
        <v>31.12.2021 г.</v>
      </c>
      <c r="D642" s="105" t="s">
        <v>526</v>
      </c>
      <c r="E642" s="496">
        <v>7</v>
      </c>
      <c r="F642" s="105" t="s">
        <v>525</v>
      </c>
      <c r="H642" s="105">
        <f>'Справка 6'!J12</f>
        <v>520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 t="str">
        <f t="shared" si="41"/>
        <v>31.12.2021 г.</v>
      </c>
      <c r="D643" s="105" t="s">
        <v>529</v>
      </c>
      <c r="E643" s="496">
        <v>7</v>
      </c>
      <c r="F643" s="105" t="s">
        <v>528</v>
      </c>
      <c r="H643" s="105">
        <f>'Справка 6'!J13</f>
        <v>1172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 t="str">
        <f t="shared" si="41"/>
        <v>31.12.2021 г.</v>
      </c>
      <c r="D644" s="105" t="s">
        <v>532</v>
      </c>
      <c r="E644" s="496">
        <v>7</v>
      </c>
      <c r="F644" s="105" t="s">
        <v>531</v>
      </c>
      <c r="H644" s="105">
        <f>'Справка 6'!J14</f>
        <v>84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 t="str">
        <f t="shared" si="41"/>
        <v>31.12.2021 г.</v>
      </c>
      <c r="D645" s="105" t="s">
        <v>535</v>
      </c>
      <c r="E645" s="496">
        <v>7</v>
      </c>
      <c r="F645" s="105" t="s">
        <v>534</v>
      </c>
      <c r="H645" s="105">
        <f>'Справка 6'!J15</f>
        <v>137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 t="str">
        <f t="shared" si="41"/>
        <v>31.12.2021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 t="str">
        <f t="shared" si="41"/>
        <v>31.12.2021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 t="str">
        <f t="shared" si="41"/>
        <v>31.12.2021 г.</v>
      </c>
      <c r="D648" s="105" t="s">
        <v>543</v>
      </c>
      <c r="E648" s="496">
        <v>7</v>
      </c>
      <c r="F648" s="105" t="s">
        <v>542</v>
      </c>
      <c r="H648" s="105">
        <f>'Справка 6'!J18</f>
        <v>3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 t="str">
        <f t="shared" si="41"/>
        <v>31.12.2021 г.</v>
      </c>
      <c r="D649" s="105" t="s">
        <v>545</v>
      </c>
      <c r="E649" s="496">
        <v>7</v>
      </c>
      <c r="F649" s="105" t="s">
        <v>828</v>
      </c>
      <c r="H649" s="105">
        <f>'Справка 6'!J19</f>
        <v>2501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 t="str">
        <f t="shared" si="41"/>
        <v>31.12.2021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 t="str">
        <f t="shared" si="41"/>
        <v>31.12.2021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 t="str">
        <f t="shared" si="41"/>
        <v>31.12.2021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 t="str">
        <f aca="true" t="shared" si="44" ref="C653:C716">endDate</f>
        <v>31.12.2021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 t="str">
        <f t="shared" si="44"/>
        <v>31.12.2021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 t="str">
        <f t="shared" si="44"/>
        <v>31.12.2021 г.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 t="str">
        <f t="shared" si="44"/>
        <v>31.12.2021 г.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 t="str">
        <f t="shared" si="44"/>
        <v>31.12.2021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 t="str">
        <f t="shared" si="44"/>
        <v>31.12.2021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 t="str">
        <f t="shared" si="44"/>
        <v>31.12.2021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 t="str">
        <f t="shared" si="44"/>
        <v>31.12.2021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 t="str">
        <f t="shared" si="44"/>
        <v>31.12.2021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 t="str">
        <f t="shared" si="44"/>
        <v>31.12.2021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 t="str">
        <f t="shared" si="44"/>
        <v>31.12.2021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 t="str">
        <f t="shared" si="44"/>
        <v>31.12.2021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 t="str">
        <f t="shared" si="44"/>
        <v>31.12.2021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 t="str">
        <f t="shared" si="44"/>
        <v>31.12.2021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 t="str">
        <f t="shared" si="44"/>
        <v>31.12.2021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 t="str">
        <f t="shared" si="44"/>
        <v>31.12.2021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 t="str">
        <f t="shared" si="44"/>
        <v>31.12.2021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 t="str">
        <f t="shared" si="44"/>
        <v>31.12.2021 г.</v>
      </c>
      <c r="D670" s="105" t="s">
        <v>583</v>
      </c>
      <c r="E670" s="496">
        <v>7</v>
      </c>
      <c r="F670" s="105" t="s">
        <v>582</v>
      </c>
      <c r="H670" s="105">
        <f>'Справка 6'!J42</f>
        <v>2505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 t="str">
        <f t="shared" si="44"/>
        <v>31.12.2021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 t="str">
        <f t="shared" si="44"/>
        <v>31.12.2021 г.</v>
      </c>
      <c r="D672" s="105" t="s">
        <v>526</v>
      </c>
      <c r="E672" s="496">
        <v>8</v>
      </c>
      <c r="F672" s="105" t="s">
        <v>525</v>
      </c>
      <c r="H672" s="105">
        <f>'Справка 6'!K12</f>
        <v>232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 t="str">
        <f t="shared" si="44"/>
        <v>31.12.2021 г.</v>
      </c>
      <c r="D673" s="105" t="s">
        <v>529</v>
      </c>
      <c r="E673" s="496">
        <v>8</v>
      </c>
      <c r="F673" s="105" t="s">
        <v>528</v>
      </c>
      <c r="H673" s="105">
        <f>'Справка 6'!K13</f>
        <v>860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 t="str">
        <f t="shared" si="44"/>
        <v>31.12.2021 г.</v>
      </c>
      <c r="D674" s="105" t="s">
        <v>532</v>
      </c>
      <c r="E674" s="496">
        <v>8</v>
      </c>
      <c r="F674" s="105" t="s">
        <v>531</v>
      </c>
      <c r="H674" s="105">
        <f>'Справка 6'!K14</f>
        <v>46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 t="str">
        <f t="shared" si="44"/>
        <v>31.12.2021 г.</v>
      </c>
      <c r="D675" s="105" t="s">
        <v>535</v>
      </c>
      <c r="E675" s="496">
        <v>8</v>
      </c>
      <c r="F675" s="105" t="s">
        <v>534</v>
      </c>
      <c r="H675" s="105">
        <f>'Справка 6'!K15</f>
        <v>105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 t="str">
        <f t="shared" si="44"/>
        <v>31.12.2021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 t="str">
        <f t="shared" si="44"/>
        <v>31.12.2021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 t="str">
        <f t="shared" si="44"/>
        <v>31.12.2021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 t="str">
        <f t="shared" si="44"/>
        <v>31.12.2021 г.</v>
      </c>
      <c r="D679" s="105" t="s">
        <v>545</v>
      </c>
      <c r="E679" s="496">
        <v>8</v>
      </c>
      <c r="F679" s="105" t="s">
        <v>828</v>
      </c>
      <c r="H679" s="105">
        <f>'Справка 6'!K19</f>
        <v>1243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 t="str">
        <f t="shared" si="44"/>
        <v>31.12.2021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 t="str">
        <f t="shared" si="44"/>
        <v>31.12.2021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 t="str">
        <f t="shared" si="44"/>
        <v>31.12.2021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 t="str">
        <f t="shared" si="44"/>
        <v>31.12.2021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 t="str">
        <f t="shared" si="44"/>
        <v>31.12.2021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 t="str">
        <f t="shared" si="44"/>
        <v>31.12.2021 г.</v>
      </c>
      <c r="D685" s="105" t="s">
        <v>558</v>
      </c>
      <c r="E685" s="496">
        <v>8</v>
      </c>
      <c r="F685" s="105" t="s">
        <v>542</v>
      </c>
      <c r="H685" s="105">
        <f>'Справка 6'!K26</f>
        <v>4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 t="str">
        <f t="shared" si="44"/>
        <v>31.12.2021 г.</v>
      </c>
      <c r="D686" s="105" t="s">
        <v>560</v>
      </c>
      <c r="E686" s="496">
        <v>8</v>
      </c>
      <c r="F686" s="105" t="s">
        <v>863</v>
      </c>
      <c r="H686" s="105">
        <f>'Справка 6'!K27</f>
        <v>4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 t="str">
        <f t="shared" si="44"/>
        <v>31.12.2021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 t="str">
        <f t="shared" si="44"/>
        <v>31.12.2021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 t="str">
        <f t="shared" si="44"/>
        <v>31.12.2021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 t="str">
        <f t="shared" si="44"/>
        <v>31.12.2021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 t="str">
        <f t="shared" si="44"/>
        <v>31.12.2021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 t="str">
        <f t="shared" si="44"/>
        <v>31.12.2021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 t="str">
        <f t="shared" si="44"/>
        <v>31.12.2021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 t="str">
        <f t="shared" si="44"/>
        <v>31.12.2021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 t="str">
        <f t="shared" si="44"/>
        <v>31.12.2021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 t="str">
        <f t="shared" si="44"/>
        <v>31.12.2021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 t="str">
        <f t="shared" si="44"/>
        <v>31.12.2021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 t="str">
        <f t="shared" si="44"/>
        <v>31.12.2021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 t="str">
        <f t="shared" si="44"/>
        <v>31.12.2021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 t="str">
        <f t="shared" si="44"/>
        <v>31.12.2021 г.</v>
      </c>
      <c r="D700" s="105" t="s">
        <v>583</v>
      </c>
      <c r="E700" s="496">
        <v>8</v>
      </c>
      <c r="F700" s="105" t="s">
        <v>582</v>
      </c>
      <c r="H700" s="105">
        <f>'Справка 6'!K42</f>
        <v>1247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 t="str">
        <f t="shared" si="44"/>
        <v>31.12.2021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 t="str">
        <f t="shared" si="44"/>
        <v>31.12.2021 г.</v>
      </c>
      <c r="D702" s="105" t="s">
        <v>526</v>
      </c>
      <c r="E702" s="496">
        <v>9</v>
      </c>
      <c r="F702" s="105" t="s">
        <v>525</v>
      </c>
      <c r="H702" s="105">
        <f>'Справка 6'!L12</f>
        <v>21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 t="str">
        <f t="shared" si="44"/>
        <v>31.12.2021 г.</v>
      </c>
      <c r="D703" s="105" t="s">
        <v>529</v>
      </c>
      <c r="E703" s="496">
        <v>9</v>
      </c>
      <c r="F703" s="105" t="s">
        <v>528</v>
      </c>
      <c r="H703" s="105">
        <f>'Справка 6'!L13</f>
        <v>74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 t="str">
        <f t="shared" si="44"/>
        <v>31.12.2021 г.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 t="str">
        <f t="shared" si="44"/>
        <v>31.12.2021 г.</v>
      </c>
      <c r="D705" s="105" t="s">
        <v>535</v>
      </c>
      <c r="E705" s="496">
        <v>9</v>
      </c>
      <c r="F705" s="105" t="s">
        <v>534</v>
      </c>
      <c r="H705" s="105">
        <f>'Справка 6'!L15</f>
        <v>14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 t="str">
        <f t="shared" si="44"/>
        <v>31.12.2021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 t="str">
        <f t="shared" si="44"/>
        <v>31.12.2021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 t="str">
        <f t="shared" si="44"/>
        <v>31.12.2021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 t="str">
        <f t="shared" si="44"/>
        <v>31.12.2021 г.</v>
      </c>
      <c r="D709" s="105" t="s">
        <v>545</v>
      </c>
      <c r="E709" s="496">
        <v>9</v>
      </c>
      <c r="F709" s="105" t="s">
        <v>828</v>
      </c>
      <c r="H709" s="105">
        <f>'Справка 6'!L19</f>
        <v>112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 t="str">
        <f t="shared" si="44"/>
        <v>31.12.2021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 t="str">
        <f t="shared" si="44"/>
        <v>31.12.2021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 t="str">
        <f t="shared" si="44"/>
        <v>31.12.2021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 t="str">
        <f t="shared" si="44"/>
        <v>31.12.2021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 t="str">
        <f t="shared" si="44"/>
        <v>31.12.2021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 t="str">
        <f t="shared" si="44"/>
        <v>31.12.2021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 t="str">
        <f t="shared" si="44"/>
        <v>31.12.2021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 t="str">
        <f aca="true" t="shared" si="47" ref="C717:C780">endDate</f>
        <v>31.12.2021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 t="str">
        <f t="shared" si="47"/>
        <v>31.12.2021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 t="str">
        <f t="shared" si="47"/>
        <v>31.12.2021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 t="str">
        <f t="shared" si="47"/>
        <v>31.12.2021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 t="str">
        <f t="shared" si="47"/>
        <v>31.12.2021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 t="str">
        <f t="shared" si="47"/>
        <v>31.12.2021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 t="str">
        <f t="shared" si="47"/>
        <v>31.12.2021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 t="str">
        <f t="shared" si="47"/>
        <v>31.12.2021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 t="str">
        <f t="shared" si="47"/>
        <v>31.12.2021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 t="str">
        <f t="shared" si="47"/>
        <v>31.12.2021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 t="str">
        <f t="shared" si="47"/>
        <v>31.12.2021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 t="str">
        <f t="shared" si="47"/>
        <v>31.12.2021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 t="str">
        <f t="shared" si="47"/>
        <v>31.12.2021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 t="str">
        <f t="shared" si="47"/>
        <v>31.12.2021 г.</v>
      </c>
      <c r="D730" s="105" t="s">
        <v>583</v>
      </c>
      <c r="E730" s="496">
        <v>9</v>
      </c>
      <c r="F730" s="105" t="s">
        <v>582</v>
      </c>
      <c r="H730" s="105">
        <f>'Справка 6'!L42</f>
        <v>112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 t="str">
        <f t="shared" si="47"/>
        <v>31.12.2021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 t="str">
        <f t="shared" si="47"/>
        <v>31.12.2021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 t="str">
        <f t="shared" si="47"/>
        <v>31.12.2021 г.</v>
      </c>
      <c r="D733" s="105" t="s">
        <v>529</v>
      </c>
      <c r="E733" s="496">
        <v>10</v>
      </c>
      <c r="F733" s="105" t="s">
        <v>528</v>
      </c>
      <c r="H733" s="105">
        <f>'Справка 6'!M13</f>
        <v>68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 t="str">
        <f t="shared" si="47"/>
        <v>31.12.2021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 t="str">
        <f t="shared" si="47"/>
        <v>31.12.2021 г.</v>
      </c>
      <c r="D735" s="105" t="s">
        <v>535</v>
      </c>
      <c r="E735" s="496">
        <v>10</v>
      </c>
      <c r="F735" s="105" t="s">
        <v>534</v>
      </c>
      <c r="H735" s="105">
        <f>'Справка 6'!M15</f>
        <v>35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 t="str">
        <f t="shared" si="47"/>
        <v>31.12.2021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 t="str">
        <f t="shared" si="47"/>
        <v>31.12.2021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 t="str">
        <f t="shared" si="47"/>
        <v>31.12.2021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 t="str">
        <f t="shared" si="47"/>
        <v>31.12.2021 г.</v>
      </c>
      <c r="D739" s="105" t="s">
        <v>545</v>
      </c>
      <c r="E739" s="496">
        <v>10</v>
      </c>
      <c r="F739" s="105" t="s">
        <v>828</v>
      </c>
      <c r="H739" s="105">
        <f>'Справка 6'!M19</f>
        <v>103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 t="str">
        <f t="shared" si="47"/>
        <v>31.12.2021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 t="str">
        <f t="shared" si="47"/>
        <v>31.12.2021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 t="str">
        <f t="shared" si="47"/>
        <v>31.12.2021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 t="str">
        <f t="shared" si="47"/>
        <v>31.12.2021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 t="str">
        <f t="shared" si="47"/>
        <v>31.12.2021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 t="str">
        <f t="shared" si="47"/>
        <v>31.12.2021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 t="str">
        <f t="shared" si="47"/>
        <v>31.12.2021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 t="str">
        <f t="shared" si="47"/>
        <v>31.12.2021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 t="str">
        <f t="shared" si="47"/>
        <v>31.12.2021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 t="str">
        <f t="shared" si="47"/>
        <v>31.12.2021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 t="str">
        <f t="shared" si="47"/>
        <v>31.12.2021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 t="str">
        <f t="shared" si="47"/>
        <v>31.12.2021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 t="str">
        <f t="shared" si="47"/>
        <v>31.12.2021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 t="str">
        <f t="shared" si="47"/>
        <v>31.12.2021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 t="str">
        <f t="shared" si="47"/>
        <v>31.12.2021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 t="str">
        <f t="shared" si="47"/>
        <v>31.12.2021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 t="str">
        <f t="shared" si="47"/>
        <v>31.12.2021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 t="str">
        <f t="shared" si="47"/>
        <v>31.12.2021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 t="str">
        <f t="shared" si="47"/>
        <v>31.12.2021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 t="str">
        <f t="shared" si="47"/>
        <v>31.12.2021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 t="str">
        <f t="shared" si="47"/>
        <v>31.12.2021 г.</v>
      </c>
      <c r="D760" s="105" t="s">
        <v>583</v>
      </c>
      <c r="E760" s="496">
        <v>10</v>
      </c>
      <c r="F760" s="105" t="s">
        <v>582</v>
      </c>
      <c r="H760" s="105">
        <f>'Справка 6'!M42</f>
        <v>103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 t="str">
        <f t="shared" si="47"/>
        <v>31.12.2021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 t="str">
        <f t="shared" si="47"/>
        <v>31.12.2021 г.</v>
      </c>
      <c r="D762" s="105" t="s">
        <v>526</v>
      </c>
      <c r="E762" s="496">
        <v>11</v>
      </c>
      <c r="F762" s="105" t="s">
        <v>525</v>
      </c>
      <c r="H762" s="105">
        <f>'Справка 6'!N12</f>
        <v>253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 t="str">
        <f t="shared" si="47"/>
        <v>31.12.2021 г.</v>
      </c>
      <c r="D763" s="105" t="s">
        <v>529</v>
      </c>
      <c r="E763" s="496">
        <v>11</v>
      </c>
      <c r="F763" s="105" t="s">
        <v>528</v>
      </c>
      <c r="H763" s="105">
        <f>'Справка 6'!N13</f>
        <v>866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 t="str">
        <f t="shared" si="47"/>
        <v>31.12.2021 г.</v>
      </c>
      <c r="D764" s="105" t="s">
        <v>532</v>
      </c>
      <c r="E764" s="496">
        <v>11</v>
      </c>
      <c r="F764" s="105" t="s">
        <v>531</v>
      </c>
      <c r="H764" s="105">
        <f>'Справка 6'!N14</f>
        <v>49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 t="str">
        <f t="shared" si="47"/>
        <v>31.12.2021 г.</v>
      </c>
      <c r="D765" s="105" t="s">
        <v>535</v>
      </c>
      <c r="E765" s="496">
        <v>11</v>
      </c>
      <c r="F765" s="105" t="s">
        <v>534</v>
      </c>
      <c r="H765" s="105">
        <f>'Справка 6'!N15</f>
        <v>84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 t="str">
        <f t="shared" si="47"/>
        <v>31.12.2021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 t="str">
        <f t="shared" si="47"/>
        <v>31.12.2021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 t="str">
        <f t="shared" si="47"/>
        <v>31.12.2021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 t="str">
        <f t="shared" si="47"/>
        <v>31.12.2021 г.</v>
      </c>
      <c r="D769" s="105" t="s">
        <v>545</v>
      </c>
      <c r="E769" s="496">
        <v>11</v>
      </c>
      <c r="F769" s="105" t="s">
        <v>828</v>
      </c>
      <c r="H769" s="105">
        <f>'Справка 6'!N19</f>
        <v>1252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 t="str">
        <f t="shared" si="47"/>
        <v>31.12.2021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 t="str">
        <f t="shared" si="47"/>
        <v>31.12.2021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 t="str">
        <f t="shared" si="47"/>
        <v>31.12.2021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 t="str">
        <f t="shared" si="47"/>
        <v>31.12.2021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 t="str">
        <f t="shared" si="47"/>
        <v>31.12.2021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 t="str">
        <f t="shared" si="47"/>
        <v>31.12.2021 г.</v>
      </c>
      <c r="D775" s="105" t="s">
        <v>558</v>
      </c>
      <c r="E775" s="496">
        <v>11</v>
      </c>
      <c r="F775" s="105" t="s">
        <v>542</v>
      </c>
      <c r="H775" s="105">
        <f>'Справка 6'!N26</f>
        <v>4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 t="str">
        <f t="shared" si="47"/>
        <v>31.12.2021 г.</v>
      </c>
      <c r="D776" s="105" t="s">
        <v>560</v>
      </c>
      <c r="E776" s="496">
        <v>11</v>
      </c>
      <c r="F776" s="105" t="s">
        <v>863</v>
      </c>
      <c r="H776" s="105">
        <f>'Справка 6'!N27</f>
        <v>4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 t="str">
        <f t="shared" si="47"/>
        <v>31.12.2021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 t="str">
        <f t="shared" si="47"/>
        <v>31.12.2021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 t="str">
        <f t="shared" si="47"/>
        <v>31.12.2021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 t="str">
        <f t="shared" si="47"/>
        <v>31.12.2021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 t="str">
        <f aca="true" t="shared" si="50" ref="C781:C844">endDate</f>
        <v>31.12.2021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 t="str">
        <f t="shared" si="50"/>
        <v>31.12.2021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 t="str">
        <f t="shared" si="50"/>
        <v>31.12.2021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 t="str">
        <f t="shared" si="50"/>
        <v>31.12.2021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 t="str">
        <f t="shared" si="50"/>
        <v>31.12.2021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 t="str">
        <f t="shared" si="50"/>
        <v>31.12.2021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 t="str">
        <f t="shared" si="50"/>
        <v>31.12.2021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 t="str">
        <f t="shared" si="50"/>
        <v>31.12.2021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 t="str">
        <f t="shared" si="50"/>
        <v>31.12.2021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 t="str">
        <f t="shared" si="50"/>
        <v>31.12.2021 г.</v>
      </c>
      <c r="D790" s="105" t="s">
        <v>583</v>
      </c>
      <c r="E790" s="496">
        <v>11</v>
      </c>
      <c r="F790" s="105" t="s">
        <v>582</v>
      </c>
      <c r="H790" s="105">
        <f>'Справка 6'!N42</f>
        <v>1256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 t="str">
        <f t="shared" si="50"/>
        <v>31.12.2021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 t="str">
        <f t="shared" si="50"/>
        <v>31.12.2021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 t="str">
        <f t="shared" si="50"/>
        <v>31.12.2021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 t="str">
        <f t="shared" si="50"/>
        <v>31.12.2021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 t="str">
        <f t="shared" si="50"/>
        <v>31.12.2021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 t="str">
        <f t="shared" si="50"/>
        <v>31.12.2021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 t="str">
        <f t="shared" si="50"/>
        <v>31.12.2021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 t="str">
        <f t="shared" si="50"/>
        <v>31.12.2021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 t="str">
        <f t="shared" si="50"/>
        <v>31.12.2021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 t="str">
        <f t="shared" si="50"/>
        <v>31.12.2021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 t="str">
        <f t="shared" si="50"/>
        <v>31.12.2021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 t="str">
        <f t="shared" si="50"/>
        <v>31.12.2021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 t="str">
        <f t="shared" si="50"/>
        <v>31.12.2021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 t="str">
        <f t="shared" si="50"/>
        <v>31.12.2021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 t="str">
        <f t="shared" si="50"/>
        <v>31.12.2021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 t="str">
        <f t="shared" si="50"/>
        <v>31.12.2021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 t="str">
        <f t="shared" si="50"/>
        <v>31.12.2021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 t="str">
        <f t="shared" si="50"/>
        <v>31.12.2021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 t="str">
        <f t="shared" si="50"/>
        <v>31.12.2021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 t="str">
        <f t="shared" si="50"/>
        <v>31.12.2021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 t="str">
        <f t="shared" si="50"/>
        <v>31.12.2021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 t="str">
        <f t="shared" si="50"/>
        <v>31.12.2021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 t="str">
        <f t="shared" si="50"/>
        <v>31.12.2021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 t="str">
        <f t="shared" si="50"/>
        <v>31.12.2021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 t="str">
        <f t="shared" si="50"/>
        <v>31.12.2021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 t="str">
        <f t="shared" si="50"/>
        <v>31.12.2021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 t="str">
        <f t="shared" si="50"/>
        <v>31.12.2021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 t="str">
        <f t="shared" si="50"/>
        <v>31.12.2021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 t="str">
        <f t="shared" si="50"/>
        <v>31.12.2021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 t="str">
        <f t="shared" si="50"/>
        <v>31.12.2021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 t="str">
        <f t="shared" si="50"/>
        <v>31.12.2021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 t="str">
        <f t="shared" si="50"/>
        <v>31.12.2021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 t="str">
        <f t="shared" si="50"/>
        <v>31.12.2021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 t="str">
        <f t="shared" si="50"/>
        <v>31.12.2021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 t="str">
        <f t="shared" si="50"/>
        <v>31.12.2021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 t="str">
        <f t="shared" si="50"/>
        <v>31.12.2021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 t="str">
        <f t="shared" si="50"/>
        <v>31.12.2021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 t="str">
        <f t="shared" si="50"/>
        <v>31.12.2021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 t="str">
        <f t="shared" si="50"/>
        <v>31.12.2021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 t="str">
        <f t="shared" si="50"/>
        <v>31.12.2021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 t="str">
        <f t="shared" si="50"/>
        <v>31.12.2021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 t="str">
        <f t="shared" si="50"/>
        <v>31.12.2021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 t="str">
        <f t="shared" si="50"/>
        <v>31.12.2021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 t="str">
        <f t="shared" si="50"/>
        <v>31.12.2021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 t="str">
        <f t="shared" si="50"/>
        <v>31.12.2021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 t="str">
        <f t="shared" si="50"/>
        <v>31.12.2021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 t="str">
        <f t="shared" si="50"/>
        <v>31.12.2021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 t="str">
        <f t="shared" si="50"/>
        <v>31.12.2021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 t="str">
        <f t="shared" si="50"/>
        <v>31.12.2021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 t="str">
        <f t="shared" si="50"/>
        <v>31.12.2021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 t="str">
        <f t="shared" si="50"/>
        <v>31.12.2021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 t="str">
        <f t="shared" si="50"/>
        <v>31.12.2021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 t="str">
        <f t="shared" si="50"/>
        <v>31.12.2021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 t="str">
        <f t="shared" si="50"/>
        <v>31.12.2021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 t="str">
        <f aca="true" t="shared" si="53" ref="C845:C910">endDate</f>
        <v>31.12.2021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 t="str">
        <f t="shared" si="53"/>
        <v>31.12.2021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 t="str">
        <f t="shared" si="53"/>
        <v>31.12.2021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 t="str">
        <f t="shared" si="53"/>
        <v>31.12.2021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 t="str">
        <f t="shared" si="53"/>
        <v>31.12.2021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 t="str">
        <f t="shared" si="53"/>
        <v>31.12.2021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 t="str">
        <f t="shared" si="53"/>
        <v>31.12.2021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 t="str">
        <f t="shared" si="53"/>
        <v>31.12.2021 г.</v>
      </c>
      <c r="D852" s="105" t="s">
        <v>526</v>
      </c>
      <c r="E852" s="496">
        <v>14</v>
      </c>
      <c r="F852" s="105" t="s">
        <v>525</v>
      </c>
      <c r="H852" s="105">
        <f>'Справка 6'!Q12</f>
        <v>253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 t="str">
        <f t="shared" si="53"/>
        <v>31.12.2021 г.</v>
      </c>
      <c r="D853" s="105" t="s">
        <v>529</v>
      </c>
      <c r="E853" s="496">
        <v>14</v>
      </c>
      <c r="F853" s="105" t="s">
        <v>528</v>
      </c>
      <c r="H853" s="105">
        <f>'Справка 6'!Q13</f>
        <v>866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 t="str">
        <f t="shared" si="53"/>
        <v>31.12.2021 г.</v>
      </c>
      <c r="D854" s="105" t="s">
        <v>532</v>
      </c>
      <c r="E854" s="496">
        <v>14</v>
      </c>
      <c r="F854" s="105" t="s">
        <v>531</v>
      </c>
      <c r="H854" s="105">
        <f>'Справка 6'!Q14</f>
        <v>49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 t="str">
        <f t="shared" si="53"/>
        <v>31.12.2021 г.</v>
      </c>
      <c r="D855" s="105" t="s">
        <v>535</v>
      </c>
      <c r="E855" s="496">
        <v>14</v>
      </c>
      <c r="F855" s="105" t="s">
        <v>534</v>
      </c>
      <c r="H855" s="105">
        <f>'Справка 6'!Q15</f>
        <v>84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 t="str">
        <f t="shared" si="53"/>
        <v>31.12.2021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 t="str">
        <f t="shared" si="53"/>
        <v>31.12.2021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 t="str">
        <f t="shared" si="53"/>
        <v>31.12.2021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 t="str">
        <f t="shared" si="53"/>
        <v>31.12.2021 г.</v>
      </c>
      <c r="D859" s="105" t="s">
        <v>545</v>
      </c>
      <c r="E859" s="496">
        <v>14</v>
      </c>
      <c r="F859" s="105" t="s">
        <v>828</v>
      </c>
      <c r="H859" s="105">
        <f>'Справка 6'!Q19</f>
        <v>1252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 t="str">
        <f t="shared" si="53"/>
        <v>31.12.2021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 t="str">
        <f t="shared" si="53"/>
        <v>31.12.2021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 t="str">
        <f t="shared" si="53"/>
        <v>31.12.2021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 t="str">
        <f t="shared" si="53"/>
        <v>31.12.2021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 t="str">
        <f t="shared" si="53"/>
        <v>31.12.2021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 t="str">
        <f t="shared" si="53"/>
        <v>31.12.2021 г.</v>
      </c>
      <c r="D865" s="105" t="s">
        <v>558</v>
      </c>
      <c r="E865" s="496">
        <v>14</v>
      </c>
      <c r="F865" s="105" t="s">
        <v>542</v>
      </c>
      <c r="H865" s="105">
        <f>'Справка 6'!Q26</f>
        <v>4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 t="str">
        <f t="shared" si="53"/>
        <v>31.12.2021 г.</v>
      </c>
      <c r="D866" s="105" t="s">
        <v>560</v>
      </c>
      <c r="E866" s="496">
        <v>14</v>
      </c>
      <c r="F866" s="105" t="s">
        <v>863</v>
      </c>
      <c r="H866" s="105">
        <f>'Справка 6'!Q27</f>
        <v>4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 t="str">
        <f t="shared" si="53"/>
        <v>31.12.2021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 t="str">
        <f t="shared" si="53"/>
        <v>31.12.2021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 t="str">
        <f t="shared" si="53"/>
        <v>31.12.2021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 t="str">
        <f t="shared" si="53"/>
        <v>31.12.2021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 t="str">
        <f t="shared" si="53"/>
        <v>31.12.2021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 t="str">
        <f t="shared" si="53"/>
        <v>31.12.2021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 t="str">
        <f t="shared" si="53"/>
        <v>31.12.2021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 t="str">
        <f t="shared" si="53"/>
        <v>31.12.2021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 t="str">
        <f t="shared" si="53"/>
        <v>31.12.2021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 t="str">
        <f t="shared" si="53"/>
        <v>31.12.2021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 t="str">
        <f t="shared" si="53"/>
        <v>31.12.2021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 t="str">
        <f t="shared" si="53"/>
        <v>31.12.2021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 t="str">
        <f t="shared" si="53"/>
        <v>31.12.2021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 t="str">
        <f t="shared" si="53"/>
        <v>31.12.2021 г.</v>
      </c>
      <c r="D880" s="105" t="s">
        <v>583</v>
      </c>
      <c r="E880" s="496">
        <v>14</v>
      </c>
      <c r="F880" s="105" t="s">
        <v>582</v>
      </c>
      <c r="H880" s="105">
        <f>'Справка 6'!Q42</f>
        <v>1256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 t="str">
        <f t="shared" si="53"/>
        <v>31.12.2021 г.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 t="str">
        <f t="shared" si="53"/>
        <v>31.12.2021 г.</v>
      </c>
      <c r="D882" s="105" t="s">
        <v>526</v>
      </c>
      <c r="E882" s="496">
        <v>15</v>
      </c>
      <c r="F882" s="105" t="s">
        <v>525</v>
      </c>
      <c r="H882" s="105">
        <f>'Справка 6'!R12</f>
        <v>267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 t="str">
        <f t="shared" si="53"/>
        <v>31.12.2021 г.</v>
      </c>
      <c r="D883" s="105" t="s">
        <v>529</v>
      </c>
      <c r="E883" s="496">
        <v>15</v>
      </c>
      <c r="F883" s="105" t="s">
        <v>528</v>
      </c>
      <c r="H883" s="105">
        <f>'Справка 6'!R13</f>
        <v>306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 t="str">
        <f t="shared" si="53"/>
        <v>31.12.2021 г.</v>
      </c>
      <c r="D884" s="105" t="s">
        <v>532</v>
      </c>
      <c r="E884" s="496">
        <v>15</v>
      </c>
      <c r="F884" s="105" t="s">
        <v>531</v>
      </c>
      <c r="H884" s="105">
        <f>'Справка 6'!R14</f>
        <v>35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 t="str">
        <f t="shared" si="53"/>
        <v>31.12.2021 г.</v>
      </c>
      <c r="D885" s="105" t="s">
        <v>535</v>
      </c>
      <c r="E885" s="496">
        <v>15</v>
      </c>
      <c r="F885" s="105" t="s">
        <v>534</v>
      </c>
      <c r="H885" s="105">
        <f>'Справка 6'!R15</f>
        <v>53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 t="str">
        <f t="shared" si="53"/>
        <v>31.12.2021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 t="str">
        <f t="shared" si="53"/>
        <v>31.12.2021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 t="str">
        <f t="shared" si="53"/>
        <v>31.12.2021 г.</v>
      </c>
      <c r="D888" s="105" t="s">
        <v>543</v>
      </c>
      <c r="E888" s="496">
        <v>15</v>
      </c>
      <c r="F888" s="105" t="s">
        <v>542</v>
      </c>
      <c r="H888" s="105">
        <f>'Справка 6'!R18</f>
        <v>3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 t="str">
        <f t="shared" si="53"/>
        <v>31.12.2021 г.</v>
      </c>
      <c r="D889" s="105" t="s">
        <v>545</v>
      </c>
      <c r="E889" s="496">
        <v>15</v>
      </c>
      <c r="F889" s="105" t="s">
        <v>828</v>
      </c>
      <c r="H889" s="105">
        <f>'Справка 6'!R19</f>
        <v>1249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 t="str">
        <f t="shared" si="53"/>
        <v>31.12.2021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 t="str">
        <f t="shared" si="53"/>
        <v>31.12.2021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 t="str">
        <f t="shared" si="53"/>
        <v>31.12.2021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 t="str">
        <f t="shared" si="53"/>
        <v>31.12.2021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 t="str">
        <f t="shared" si="53"/>
        <v>31.12.2021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 t="str">
        <f t="shared" si="53"/>
        <v>31.12.2021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 t="str">
        <f t="shared" si="53"/>
        <v>31.12.2021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 t="str">
        <f t="shared" si="53"/>
        <v>31.12.2021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 t="str">
        <f t="shared" si="53"/>
        <v>31.12.2021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 t="str">
        <f t="shared" si="53"/>
        <v>31.12.2021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 t="str">
        <f t="shared" si="53"/>
        <v>31.12.2021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 t="str">
        <f t="shared" si="53"/>
        <v>31.12.2021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 t="str">
        <f t="shared" si="53"/>
        <v>31.12.2021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 t="str">
        <f t="shared" si="53"/>
        <v>31.12.2021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 t="str">
        <f t="shared" si="53"/>
        <v>31.12.2021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 t="str">
        <f t="shared" si="53"/>
        <v>31.12.2021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 t="str">
        <f t="shared" si="53"/>
        <v>31.12.2021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 t="str">
        <f t="shared" si="53"/>
        <v>31.12.2021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 t="str">
        <f t="shared" si="53"/>
        <v>31.12.2021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 t="str">
        <f t="shared" si="53"/>
        <v>31.12.2021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 t="str">
        <f t="shared" si="53"/>
        <v>31.12.2021 г.</v>
      </c>
      <c r="D910" s="105" t="s">
        <v>583</v>
      </c>
      <c r="E910" s="496">
        <v>15</v>
      </c>
      <c r="F910" s="105" t="s">
        <v>582</v>
      </c>
      <c r="H910" s="105">
        <f>'Справка 6'!R42</f>
        <v>1249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 t="str">
        <f aca="true" t="shared" si="56" ref="C912:C975">endDate</f>
        <v>31.12.2021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 t="str">
        <f t="shared" si="56"/>
        <v>31.12.2021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 t="str">
        <f t="shared" si="56"/>
        <v>31.12.2021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 t="str">
        <f t="shared" si="56"/>
        <v>31.12.2021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 t="str">
        <f t="shared" si="56"/>
        <v>31.12.2021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 t="str">
        <f t="shared" si="56"/>
        <v>31.12.2021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 t="str">
        <f t="shared" si="56"/>
        <v>31.12.2021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 t="str">
        <f t="shared" si="56"/>
        <v>31.12.2021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 t="str">
        <f t="shared" si="56"/>
        <v>31.12.2021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 t="str">
        <f t="shared" si="56"/>
        <v>31.12.2021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 t="str">
        <f t="shared" si="56"/>
        <v>31.12.2021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 t="str">
        <f t="shared" si="56"/>
        <v>31.12.2021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133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 t="str">
        <f t="shared" si="56"/>
        <v>31.12.2021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 t="str">
        <f t="shared" si="56"/>
        <v>31.12.2021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133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 t="str">
        <f t="shared" si="56"/>
        <v>31.12.2021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 t="str">
        <f t="shared" si="56"/>
        <v>31.12.2021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80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 t="str">
        <f t="shared" si="56"/>
        <v>31.12.2021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 t="str">
        <f t="shared" si="56"/>
        <v>31.12.2021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 t="str">
        <f t="shared" si="56"/>
        <v>31.12.2021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 t="str">
        <f t="shared" si="56"/>
        <v>31.12.2021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 t="str">
        <f t="shared" si="56"/>
        <v>31.12.2021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 t="str">
        <f t="shared" si="56"/>
        <v>31.12.2021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 t="str">
        <f t="shared" si="56"/>
        <v>31.12.2021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 t="str">
        <f t="shared" si="56"/>
        <v>31.12.2021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 t="str">
        <f t="shared" si="56"/>
        <v>31.12.2021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 t="str">
        <f t="shared" si="56"/>
        <v>31.12.2021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 t="str">
        <f t="shared" si="56"/>
        <v>31.12.2021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 t="str">
        <f t="shared" si="56"/>
        <v>31.12.2021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 t="str">
        <f t="shared" si="56"/>
        <v>31.12.2021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 t="str">
        <f t="shared" si="56"/>
        <v>31.12.2021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 t="str">
        <f t="shared" si="56"/>
        <v>31.12.2021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213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 t="str">
        <f t="shared" si="56"/>
        <v>31.12.2021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213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 t="str">
        <f t="shared" si="56"/>
        <v>31.12.2021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 t="str">
        <f t="shared" si="56"/>
        <v>31.12.2021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 t="str">
        <f t="shared" si="56"/>
        <v>31.12.2021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 t="str">
        <f t="shared" si="56"/>
        <v>31.12.2021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 t="str">
        <f t="shared" si="56"/>
        <v>31.12.2021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 t="str">
        <f t="shared" si="56"/>
        <v>31.12.2021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 t="str">
        <f t="shared" si="56"/>
        <v>31.12.2021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 t="str">
        <f t="shared" si="56"/>
        <v>31.12.2021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 t="str">
        <f t="shared" si="56"/>
        <v>31.12.2021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 t="str">
        <f t="shared" si="56"/>
        <v>31.12.2021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 t="str">
        <f t="shared" si="56"/>
        <v>31.12.2021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 t="str">
        <f t="shared" si="56"/>
        <v>31.12.2021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133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 t="str">
        <f t="shared" si="56"/>
        <v>31.12.2021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 t="str">
        <f t="shared" si="56"/>
        <v>31.12.2021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133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 t="str">
        <f t="shared" si="56"/>
        <v>31.12.2021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 t="str">
        <f t="shared" si="56"/>
        <v>31.12.2021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80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 t="str">
        <f t="shared" si="56"/>
        <v>31.12.2021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 t="str">
        <f t="shared" si="56"/>
        <v>31.12.2021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 t="str">
        <f t="shared" si="56"/>
        <v>31.12.2021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 t="str">
        <f t="shared" si="56"/>
        <v>31.12.2021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 t="str">
        <f t="shared" si="56"/>
        <v>31.12.2021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 t="str">
        <f t="shared" si="56"/>
        <v>31.12.2021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 t="str">
        <f t="shared" si="56"/>
        <v>31.12.2021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 t="str">
        <f t="shared" si="56"/>
        <v>31.12.2021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 t="str">
        <f t="shared" si="56"/>
        <v>31.12.2021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 t="str">
        <f t="shared" si="56"/>
        <v>31.12.2021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 t="str">
        <f t="shared" si="56"/>
        <v>31.12.2021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 t="str">
        <f t="shared" si="56"/>
        <v>31.12.2021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 t="str">
        <f t="shared" si="56"/>
        <v>31.12.2021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 t="str">
        <f t="shared" si="56"/>
        <v>31.12.2021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 t="str">
        <f t="shared" si="56"/>
        <v>31.12.2021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213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 t="str">
        <f t="shared" si="56"/>
        <v>31.12.2021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213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 t="str">
        <f aca="true" t="shared" si="59" ref="C976:C1039">endDate</f>
        <v>31.12.2021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 t="str">
        <f t="shared" si="59"/>
        <v>31.12.2021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 t="str">
        <f t="shared" si="59"/>
        <v>31.12.2021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 t="str">
        <f t="shared" si="59"/>
        <v>31.12.2021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 t="str">
        <f t="shared" si="59"/>
        <v>31.12.2021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 t="str">
        <f t="shared" si="59"/>
        <v>31.12.2021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 t="str">
        <f t="shared" si="59"/>
        <v>31.12.2021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 t="str">
        <f t="shared" si="59"/>
        <v>31.12.2021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 t="str">
        <f t="shared" si="59"/>
        <v>31.12.2021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 t="str">
        <f t="shared" si="59"/>
        <v>31.12.2021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 t="str">
        <f t="shared" si="59"/>
        <v>31.12.2021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 t="str">
        <f t="shared" si="59"/>
        <v>31.12.2021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 t="str">
        <f t="shared" si="59"/>
        <v>31.12.2021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 t="str">
        <f t="shared" si="59"/>
        <v>31.12.2021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 t="str">
        <f t="shared" si="59"/>
        <v>31.12.2021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 t="str">
        <f t="shared" si="59"/>
        <v>31.12.2021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 t="str">
        <f t="shared" si="59"/>
        <v>31.12.2021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 t="str">
        <f t="shared" si="59"/>
        <v>31.12.2021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 t="str">
        <f t="shared" si="59"/>
        <v>31.12.2021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 t="str">
        <f t="shared" si="59"/>
        <v>31.12.2021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 t="str">
        <f t="shared" si="59"/>
        <v>31.12.2021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 t="str">
        <f t="shared" si="59"/>
        <v>31.12.2021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 t="str">
        <f t="shared" si="59"/>
        <v>31.12.2021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 t="str">
        <f t="shared" si="59"/>
        <v>31.12.2021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 t="str">
        <f t="shared" si="59"/>
        <v>31.12.2021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 t="str">
        <f t="shared" si="59"/>
        <v>31.12.2021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 t="str">
        <f t="shared" si="59"/>
        <v>31.12.2021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 t="str">
        <f t="shared" si="59"/>
        <v>31.12.2021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 t="str">
        <f t="shared" si="59"/>
        <v>31.12.2021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 t="str">
        <f t="shared" si="59"/>
        <v>31.12.2021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 t="str">
        <f t="shared" si="59"/>
        <v>31.12.2021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 t="str">
        <f t="shared" si="59"/>
        <v>31.12.2021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 t="str">
        <f t="shared" si="59"/>
        <v>31.12.2021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 t="str">
        <f t="shared" si="59"/>
        <v>31.12.2021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 t="str">
        <f t="shared" si="59"/>
        <v>31.12.2021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 t="str">
        <f t="shared" si="59"/>
        <v>31.12.2021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 t="str">
        <f t="shared" si="59"/>
        <v>31.12.2021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 t="str">
        <f t="shared" si="59"/>
        <v>31.12.2021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 t="str">
        <f t="shared" si="59"/>
        <v>31.12.2021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 t="str">
        <f t="shared" si="59"/>
        <v>31.12.2021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 t="str">
        <f t="shared" si="59"/>
        <v>31.12.2021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 t="str">
        <f t="shared" si="59"/>
        <v>31.12.2021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 t="str">
        <f t="shared" si="59"/>
        <v>31.12.2021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 t="str">
        <f t="shared" si="59"/>
        <v>31.12.2021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 t="str">
        <f t="shared" si="59"/>
        <v>31.12.2021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 t="str">
        <f t="shared" si="59"/>
        <v>31.12.2021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13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 t="str">
        <f t="shared" si="59"/>
        <v>31.12.2021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 t="str">
        <f t="shared" si="59"/>
        <v>31.12.2021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 t="str">
        <f t="shared" si="59"/>
        <v>31.12.2021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 t="str">
        <f t="shared" si="59"/>
        <v>31.12.2021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 t="str">
        <f t="shared" si="59"/>
        <v>31.12.2021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 t="str">
        <f t="shared" si="59"/>
        <v>31.12.2021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 t="str">
        <f t="shared" si="59"/>
        <v>31.12.2021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 t="str">
        <f t="shared" si="59"/>
        <v>31.12.2021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 t="str">
        <f t="shared" si="59"/>
        <v>31.12.2021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 t="str">
        <f t="shared" si="59"/>
        <v>31.12.2021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 t="str">
        <f t="shared" si="59"/>
        <v>31.12.2021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 t="str">
        <f t="shared" si="59"/>
        <v>31.12.2021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 t="str">
        <f t="shared" si="59"/>
        <v>31.12.2021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 t="str">
        <f t="shared" si="59"/>
        <v>31.12.2021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 t="str">
        <f t="shared" si="59"/>
        <v>31.12.2021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 t="str">
        <f t="shared" si="59"/>
        <v>31.12.2021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 t="str">
        <f t="shared" si="59"/>
        <v>31.12.2021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59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 t="str">
        <f t="shared" si="59"/>
        <v>31.12.2021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 t="str">
        <f aca="true" t="shared" si="62" ref="C1040:C1103">endDate</f>
        <v>31.12.2021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 t="str">
        <f t="shared" si="62"/>
        <v>31.12.2021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 t="str">
        <f t="shared" si="62"/>
        <v>31.12.2021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31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 t="str">
        <f t="shared" si="62"/>
        <v>31.12.2021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 t="str">
        <f t="shared" si="62"/>
        <v>31.12.2021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 t="str">
        <f t="shared" si="62"/>
        <v>31.12.2021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 t="str">
        <f t="shared" si="62"/>
        <v>31.12.2021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 t="str">
        <f t="shared" si="62"/>
        <v>31.12.2021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 t="str">
        <f t="shared" si="62"/>
        <v>31.12.2021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 t="str">
        <f t="shared" si="62"/>
        <v>31.12.2021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68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 t="str">
        <f t="shared" si="62"/>
        <v>31.12.2021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121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 t="str">
        <f t="shared" si="62"/>
        <v>31.12.2021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 t="str">
        <f t="shared" si="62"/>
        <v>31.12.2021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 t="str">
        <f t="shared" si="62"/>
        <v>31.12.2021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 t="str">
        <f t="shared" si="62"/>
        <v>31.12.2021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 t="str">
        <f t="shared" si="62"/>
        <v>31.12.2021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 t="str">
        <f t="shared" si="62"/>
        <v>31.12.2021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 t="str">
        <f t="shared" si="62"/>
        <v>31.12.2021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 t="str">
        <f t="shared" si="62"/>
        <v>31.12.2021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 t="str">
        <f t="shared" si="62"/>
        <v>31.12.2021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 t="str">
        <f t="shared" si="62"/>
        <v>31.12.2021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 t="str">
        <f t="shared" si="62"/>
        <v>31.12.2021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 t="str">
        <f t="shared" si="62"/>
        <v>31.12.2021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 t="str">
        <f t="shared" si="62"/>
        <v>31.12.2021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13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 t="str">
        <f t="shared" si="62"/>
        <v>31.12.2021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13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 t="str">
        <f t="shared" si="62"/>
        <v>31.12.2021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13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 t="str">
        <f t="shared" si="62"/>
        <v>31.12.2021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40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 t="str">
        <f t="shared" si="62"/>
        <v>31.12.2021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 t="str">
        <f t="shared" si="62"/>
        <v>31.12.2021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 t="str">
        <f t="shared" si="62"/>
        <v>31.12.2021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 t="str">
        <f t="shared" si="62"/>
        <v>31.12.2021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 t="str">
        <f t="shared" si="62"/>
        <v>31.12.2021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 t="str">
        <f t="shared" si="62"/>
        <v>31.12.2021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 t="str">
        <f t="shared" si="62"/>
        <v>31.12.2021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 t="str">
        <f t="shared" si="62"/>
        <v>31.12.2021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 t="str">
        <f t="shared" si="62"/>
        <v>31.12.2021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 t="str">
        <f t="shared" si="62"/>
        <v>31.12.2021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 t="str">
        <f t="shared" si="62"/>
        <v>31.12.2021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 t="str">
        <f t="shared" si="62"/>
        <v>31.12.2021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 t="str">
        <f t="shared" si="62"/>
        <v>31.12.2021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 t="str">
        <f t="shared" si="62"/>
        <v>31.12.2021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 t="str">
        <f t="shared" si="62"/>
        <v>31.12.2021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59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 t="str">
        <f t="shared" si="62"/>
        <v>31.12.2021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 t="str">
        <f t="shared" si="62"/>
        <v>31.12.2021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 t="str">
        <f t="shared" si="62"/>
        <v>31.12.2021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 t="str">
        <f t="shared" si="62"/>
        <v>31.12.2021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31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 t="str">
        <f t="shared" si="62"/>
        <v>31.12.2021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 t="str">
        <f t="shared" si="62"/>
        <v>31.12.2021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 t="str">
        <f t="shared" si="62"/>
        <v>31.12.2021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 t="str">
        <f t="shared" si="62"/>
        <v>31.12.2021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 t="str">
        <f t="shared" si="62"/>
        <v>31.12.2021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 t="str">
        <f t="shared" si="62"/>
        <v>31.12.2021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 t="str">
        <f t="shared" si="62"/>
        <v>31.12.2021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68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 t="str">
        <f t="shared" si="62"/>
        <v>31.12.2021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121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 t="str">
        <f t="shared" si="62"/>
        <v>31.12.2021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 t="str">
        <f t="shared" si="62"/>
        <v>31.12.2021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 t="str">
        <f t="shared" si="62"/>
        <v>31.12.2021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 t="str">
        <f t="shared" si="62"/>
        <v>31.12.2021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 t="str">
        <f t="shared" si="62"/>
        <v>31.12.2021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 t="str">
        <f t="shared" si="62"/>
        <v>31.12.2021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 t="str">
        <f t="shared" si="62"/>
        <v>31.12.2021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 t="str">
        <f t="shared" si="62"/>
        <v>31.12.2021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 t="str">
        <f t="shared" si="62"/>
        <v>31.12.2021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 t="str">
        <f t="shared" si="62"/>
        <v>31.12.2021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 t="str">
        <f aca="true" t="shared" si="65" ref="C1104:C1167">endDate</f>
        <v>31.12.2021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 t="str">
        <f t="shared" si="65"/>
        <v>31.12.2021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 t="str">
        <f t="shared" si="65"/>
        <v>31.12.2021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 t="str">
        <f t="shared" si="65"/>
        <v>31.12.2021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 t="str">
        <f t="shared" si="65"/>
        <v>31.12.2021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 t="str">
        <f t="shared" si="65"/>
        <v>31.12.2021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 t="str">
        <f t="shared" si="65"/>
        <v>31.12.2021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 t="str">
        <f t="shared" si="65"/>
        <v>31.12.2021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 t="str">
        <f t="shared" si="65"/>
        <v>31.12.2021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 t="str">
        <f t="shared" si="65"/>
        <v>31.12.2021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 t="str">
        <f t="shared" si="65"/>
        <v>31.12.2021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 t="str">
        <f t="shared" si="65"/>
        <v>31.12.2021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 t="str">
        <f t="shared" si="65"/>
        <v>31.12.2021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 t="str">
        <f t="shared" si="65"/>
        <v>31.12.2021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 t="str">
        <f t="shared" si="65"/>
        <v>31.12.2021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 t="str">
        <f t="shared" si="65"/>
        <v>31.12.2021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 t="str">
        <f t="shared" si="65"/>
        <v>31.12.2021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 t="str">
        <f t="shared" si="65"/>
        <v>31.12.2021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 t="str">
        <f t="shared" si="65"/>
        <v>31.12.2021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 t="str">
        <f t="shared" si="65"/>
        <v>31.12.2021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 t="str">
        <f t="shared" si="65"/>
        <v>31.12.2021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 t="str">
        <f t="shared" si="65"/>
        <v>31.12.2021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 t="str">
        <f t="shared" si="65"/>
        <v>31.12.2021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 t="str">
        <f t="shared" si="65"/>
        <v>31.12.2021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 t="str">
        <f t="shared" si="65"/>
        <v>31.12.2021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 t="str">
        <f t="shared" si="65"/>
        <v>31.12.2021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 t="str">
        <f t="shared" si="65"/>
        <v>31.12.2021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 t="str">
        <f t="shared" si="65"/>
        <v>31.12.2021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 t="str">
        <f t="shared" si="65"/>
        <v>31.12.2021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 t="str">
        <f t="shared" si="65"/>
        <v>31.12.2021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 t="str">
        <f t="shared" si="65"/>
        <v>31.12.2021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 t="str">
        <f t="shared" si="65"/>
        <v>31.12.2021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 t="str">
        <f t="shared" si="65"/>
        <v>31.12.2021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 t="str">
        <f t="shared" si="65"/>
        <v>31.12.2021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 t="str">
        <f t="shared" si="65"/>
        <v>31.12.2021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 t="str">
        <f t="shared" si="65"/>
        <v>31.12.2021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 t="str">
        <f t="shared" si="65"/>
        <v>31.12.2021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 t="str">
        <f t="shared" si="65"/>
        <v>31.12.2021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 t="str">
        <f t="shared" si="65"/>
        <v>31.12.2021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 t="str">
        <f t="shared" si="65"/>
        <v>31.12.2021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 t="str">
        <f t="shared" si="65"/>
        <v>31.12.2021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 t="str">
        <f t="shared" si="65"/>
        <v>31.12.2021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 t="str">
        <f t="shared" si="65"/>
        <v>31.12.2021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 t="str">
        <f t="shared" si="65"/>
        <v>31.12.2021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 t="str">
        <f t="shared" si="65"/>
        <v>31.12.2021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 t="str">
        <f t="shared" si="65"/>
        <v>31.12.2021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 t="str">
        <f t="shared" si="65"/>
        <v>31.12.2021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 t="str">
        <f t="shared" si="65"/>
        <v>31.12.2021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 t="str">
        <f t="shared" si="65"/>
        <v>31.12.2021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 t="str">
        <f t="shared" si="65"/>
        <v>31.12.2021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 t="str">
        <f t="shared" si="65"/>
        <v>31.12.2021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 t="str">
        <f t="shared" si="65"/>
        <v>31.12.2021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 t="str">
        <f t="shared" si="65"/>
        <v>31.12.2021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 t="str">
        <f t="shared" si="65"/>
        <v>31.12.2021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 t="str">
        <f t="shared" si="65"/>
        <v>31.12.2021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 t="str">
        <f t="shared" si="65"/>
        <v>31.12.2021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 t="str">
        <f t="shared" si="65"/>
        <v>31.12.2021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 t="str">
        <f t="shared" si="65"/>
        <v>31.12.2021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 t="str">
        <f t="shared" si="65"/>
        <v>31.12.2021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 t="str">
        <f t="shared" si="65"/>
        <v>31.12.2021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 t="str">
        <f t="shared" si="65"/>
        <v>31.12.2021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 t="str">
        <f t="shared" si="65"/>
        <v>31.12.2021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 t="str">
        <f t="shared" si="65"/>
        <v>31.12.2021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 t="str">
        <f t="shared" si="65"/>
        <v>31.12.2021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 t="str">
        <f aca="true" t="shared" si="68" ref="C1168:C1195">endDate</f>
        <v>31.12.2021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 t="str">
        <f t="shared" si="68"/>
        <v>31.12.2021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 t="str">
        <f t="shared" si="68"/>
        <v>31.12.2021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 t="str">
        <f t="shared" si="68"/>
        <v>31.12.2021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 t="str">
        <f t="shared" si="68"/>
        <v>31.12.2021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 t="str">
        <f t="shared" si="68"/>
        <v>31.12.2021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 t="str">
        <f t="shared" si="68"/>
        <v>31.12.2021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 t="str">
        <f t="shared" si="68"/>
        <v>31.12.2021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 t="str">
        <f t="shared" si="68"/>
        <v>31.12.2021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 t="str">
        <f t="shared" si="68"/>
        <v>31.12.2021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 t="str">
        <f t="shared" si="68"/>
        <v>31.12.2021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 t="str">
        <f t="shared" si="68"/>
        <v>31.12.2021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 t="str">
        <f t="shared" si="68"/>
        <v>31.12.2021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 t="str">
        <f t="shared" si="68"/>
        <v>31.12.2021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 t="str">
        <f t="shared" si="68"/>
        <v>31.12.2021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 t="str">
        <f t="shared" si="68"/>
        <v>31.12.2021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 t="str">
        <f t="shared" si="68"/>
        <v>31.12.2021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 t="str">
        <f t="shared" si="68"/>
        <v>31.12.2021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 t="str">
        <f t="shared" si="68"/>
        <v>31.12.2021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 t="str">
        <f t="shared" si="68"/>
        <v>31.12.2021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 t="str">
        <f t="shared" si="68"/>
        <v>31.12.2021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 t="str">
        <f t="shared" si="68"/>
        <v>31.12.2021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 t="str">
        <f t="shared" si="68"/>
        <v>31.12.2021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 t="str">
        <f t="shared" si="68"/>
        <v>31.12.2021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 t="str">
        <f t="shared" si="68"/>
        <v>31.12.2021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 t="str">
        <f t="shared" si="68"/>
        <v>31.12.2021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 t="str">
        <f t="shared" si="68"/>
        <v>31.12.2021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 t="str">
        <f t="shared" si="68"/>
        <v>31.12.2021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 t="str">
        <f aca="true" t="shared" si="71" ref="C1197:C1228">endDate</f>
        <v>31.12.2021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 t="str">
        <f t="shared" si="71"/>
        <v>31.12.2021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 t="str">
        <f t="shared" si="71"/>
        <v>31.12.2021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 t="str">
        <f t="shared" si="71"/>
        <v>31.12.2021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 t="str">
        <f t="shared" si="71"/>
        <v>31.12.2021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 t="str">
        <f t="shared" si="71"/>
        <v>31.12.2021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 t="str">
        <f t="shared" si="71"/>
        <v>31.12.2021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 t="str">
        <f t="shared" si="71"/>
        <v>31.12.2021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 t="str">
        <f t="shared" si="71"/>
        <v>31.12.2021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 t="str">
        <f t="shared" si="71"/>
        <v>31.12.2021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 t="str">
        <f t="shared" si="71"/>
        <v>31.12.2021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 t="str">
        <f t="shared" si="71"/>
        <v>31.12.2021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 t="str">
        <f t="shared" si="71"/>
        <v>31.12.2021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 t="str">
        <f t="shared" si="71"/>
        <v>31.12.2021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 t="str">
        <f t="shared" si="71"/>
        <v>31.12.2021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 t="str">
        <f t="shared" si="71"/>
        <v>31.12.2021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 t="str">
        <f t="shared" si="71"/>
        <v>31.12.2021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 t="str">
        <f t="shared" si="71"/>
        <v>31.12.2021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 t="str">
        <f t="shared" si="71"/>
        <v>31.12.2021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 t="str">
        <f t="shared" si="71"/>
        <v>31.12.2021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 t="str">
        <f t="shared" si="71"/>
        <v>31.12.2021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 t="str">
        <f t="shared" si="71"/>
        <v>31.12.2021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 t="str">
        <f t="shared" si="71"/>
        <v>31.12.2021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 t="str">
        <f t="shared" si="71"/>
        <v>31.12.2021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 t="str">
        <f t="shared" si="71"/>
        <v>31.12.2021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 t="str">
        <f t="shared" si="71"/>
        <v>31.12.2021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 t="str">
        <f t="shared" si="71"/>
        <v>31.12.2021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 t="str">
        <f t="shared" si="71"/>
        <v>31.12.2021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 t="str">
        <f t="shared" si="71"/>
        <v>31.12.2021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 t="str">
        <f t="shared" si="71"/>
        <v>31.12.2021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 t="str">
        <f t="shared" si="71"/>
        <v>31.12.2021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 t="str">
        <f t="shared" si="71"/>
        <v>31.12.2021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 t="str">
        <f aca="true" t="shared" si="74" ref="C1229:C1260">endDate</f>
        <v>31.12.2021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 t="str">
        <f t="shared" si="74"/>
        <v>31.12.2021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 t="str">
        <f t="shared" si="74"/>
        <v>31.12.2021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 t="str">
        <f t="shared" si="74"/>
        <v>31.12.2021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 t="str">
        <f t="shared" si="74"/>
        <v>31.12.2021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 t="str">
        <f t="shared" si="74"/>
        <v>31.12.2021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 t="str">
        <f t="shared" si="74"/>
        <v>31.12.2021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 t="str">
        <f t="shared" si="74"/>
        <v>31.12.2021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 t="str">
        <f t="shared" si="74"/>
        <v>31.12.2021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 t="str">
        <f t="shared" si="74"/>
        <v>31.12.2021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 t="str">
        <f t="shared" si="74"/>
        <v>31.12.2021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 t="str">
        <f t="shared" si="74"/>
        <v>31.12.2021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 t="str">
        <f t="shared" si="74"/>
        <v>31.12.2021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 t="str">
        <f t="shared" si="74"/>
        <v>31.12.2021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 t="str">
        <f t="shared" si="74"/>
        <v>31.12.2021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 t="str">
        <f t="shared" si="74"/>
        <v>31.12.2021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 t="str">
        <f t="shared" si="74"/>
        <v>31.12.2021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 t="str">
        <f t="shared" si="74"/>
        <v>31.12.2021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 t="str">
        <f t="shared" si="74"/>
        <v>31.12.2021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 t="str">
        <f t="shared" si="74"/>
        <v>31.12.2021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 t="str">
        <f t="shared" si="74"/>
        <v>31.12.2021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 t="str">
        <f t="shared" si="74"/>
        <v>31.12.2021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 t="str">
        <f t="shared" si="74"/>
        <v>31.12.2021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 t="str">
        <f t="shared" si="74"/>
        <v>31.12.2021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 t="str">
        <f t="shared" si="74"/>
        <v>31.12.2021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 t="str">
        <f t="shared" si="74"/>
        <v>31.12.2021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 t="str">
        <f t="shared" si="74"/>
        <v>31.12.2021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 t="str">
        <f t="shared" si="74"/>
        <v>31.12.2021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 t="str">
        <f t="shared" si="74"/>
        <v>31.12.2021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 t="str">
        <f t="shared" si="74"/>
        <v>31.12.2021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 t="str">
        <f t="shared" si="74"/>
        <v>31.12.2021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 t="str">
        <f t="shared" si="74"/>
        <v>31.12.2021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 t="str">
        <f aca="true" t="shared" si="77" ref="C1261:C1294">endDate</f>
        <v>31.12.2021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 t="str">
        <f t="shared" si="77"/>
        <v>31.12.2021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 t="str">
        <f t="shared" si="77"/>
        <v>31.12.2021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 t="str">
        <f t="shared" si="77"/>
        <v>31.12.2021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 t="str">
        <f t="shared" si="77"/>
        <v>31.12.2021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 t="str">
        <f t="shared" si="77"/>
        <v>31.12.2021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 t="str">
        <f t="shared" si="77"/>
        <v>31.12.2021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 t="str">
        <f t="shared" si="77"/>
        <v>31.12.2021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 t="str">
        <f t="shared" si="77"/>
        <v>31.12.2021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 t="str">
        <f t="shared" si="77"/>
        <v>31.12.2021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 t="str">
        <f t="shared" si="77"/>
        <v>31.12.2021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 t="str">
        <f t="shared" si="77"/>
        <v>31.12.2021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 t="str">
        <f t="shared" si="77"/>
        <v>31.12.2021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 t="str">
        <f t="shared" si="77"/>
        <v>31.12.2021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 t="str">
        <f t="shared" si="77"/>
        <v>31.12.2021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 t="str">
        <f t="shared" si="77"/>
        <v>31.12.2021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 t="str">
        <f t="shared" si="77"/>
        <v>31.12.2021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 t="str">
        <f t="shared" si="77"/>
        <v>31.12.2021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 t="str">
        <f t="shared" si="77"/>
        <v>31.12.2021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 t="str">
        <f t="shared" si="77"/>
        <v>31.12.2021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 t="str">
        <f t="shared" si="77"/>
        <v>31.12.2021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 t="str">
        <f t="shared" si="77"/>
        <v>31.12.2021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 t="str">
        <f t="shared" si="77"/>
        <v>31.12.2021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 t="str">
        <f t="shared" si="77"/>
        <v>31.12.2021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 t="str">
        <f t="shared" si="77"/>
        <v>31.12.2021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 t="str">
        <f t="shared" si="77"/>
        <v>31.12.2021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 t="str">
        <f t="shared" si="77"/>
        <v>31.12.2021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 t="str">
        <f t="shared" si="77"/>
        <v>31.12.2021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 t="str">
        <f t="shared" si="77"/>
        <v>31.12.2021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 t="str">
        <f t="shared" si="77"/>
        <v>31.12.2021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 t="str">
        <f t="shared" si="77"/>
        <v>31.12.2021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 t="str">
        <f t="shared" si="77"/>
        <v>31.12.2021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 t="str">
        <f t="shared" si="77"/>
        <v>31.12.2021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 t="str">
        <f t="shared" si="77"/>
        <v>31.12.2021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 t="str">
        <f aca="true" t="shared" si="80" ref="C1296:C1335">endDate</f>
        <v>31.12.2021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 t="str">
        <f t="shared" si="80"/>
        <v>31.12.2021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 t="str">
        <f t="shared" si="80"/>
        <v>31.12.2021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 t="str">
        <f t="shared" si="80"/>
        <v>31.12.2021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 t="str">
        <f t="shared" si="80"/>
        <v>31.12.2021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 t="str">
        <f t="shared" si="80"/>
        <v>31.12.2021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 t="str">
        <f t="shared" si="80"/>
        <v>31.12.2021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 t="str">
        <f t="shared" si="80"/>
        <v>31.12.2021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 t="str">
        <f t="shared" si="80"/>
        <v>31.12.2021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 t="str">
        <f t="shared" si="80"/>
        <v>31.12.2021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 t="str">
        <f t="shared" si="80"/>
        <v>31.12.2021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 t="str">
        <f t="shared" si="80"/>
        <v>31.12.2021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 t="str">
        <f t="shared" si="80"/>
        <v>31.12.2021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 t="str">
        <f t="shared" si="80"/>
        <v>31.12.2021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 t="str">
        <f t="shared" si="80"/>
        <v>31.12.2021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 t="str">
        <f t="shared" si="80"/>
        <v>31.12.2021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 t="str">
        <f t="shared" si="80"/>
        <v>31.12.2021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 t="str">
        <f t="shared" si="80"/>
        <v>31.12.2021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 t="str">
        <f t="shared" si="80"/>
        <v>31.12.2021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 t="str">
        <f t="shared" si="80"/>
        <v>31.12.2021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 t="str">
        <f t="shared" si="80"/>
        <v>31.12.2021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 t="str">
        <f t="shared" si="80"/>
        <v>31.12.2021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 t="str">
        <f t="shared" si="80"/>
        <v>31.12.2021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 t="str">
        <f t="shared" si="80"/>
        <v>31.12.2021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 t="str">
        <f t="shared" si="80"/>
        <v>31.12.2021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 t="str">
        <f t="shared" si="80"/>
        <v>31.12.2021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 t="str">
        <f t="shared" si="80"/>
        <v>31.12.2021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 t="str">
        <f t="shared" si="80"/>
        <v>31.12.2021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 t="str">
        <f t="shared" si="80"/>
        <v>31.12.2021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 t="str">
        <f t="shared" si="80"/>
        <v>31.12.2021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 t="str">
        <f t="shared" si="80"/>
        <v>31.12.2021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 t="str">
        <f t="shared" si="80"/>
        <v>31.12.2021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 t="str">
        <f t="shared" si="80"/>
        <v>31.12.2021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 t="str">
        <f t="shared" si="80"/>
        <v>31.12.2021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 t="str">
        <f t="shared" si="80"/>
        <v>31.12.2021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 t="str">
        <f t="shared" si="80"/>
        <v>31.12.2021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 t="str">
        <f t="shared" si="80"/>
        <v>31.12.2021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 t="str">
        <f t="shared" si="80"/>
        <v>31.12.2021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 t="str">
        <f t="shared" si="80"/>
        <v>31.12.2021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 t="str">
        <f t="shared" si="80"/>
        <v>31.12.2021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H56" sqref="H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267</v>
      </c>
      <c r="D13" s="196">
        <v>288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306</v>
      </c>
      <c r="D14" s="196">
        <v>407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35</v>
      </c>
      <c r="D15" s="196">
        <v>38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53</v>
      </c>
      <c r="D16" s="196">
        <v>64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>
        <v>3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1249</v>
      </c>
      <c r="D20" s="598">
        <f>SUM(D12:D19)</f>
        <v>1386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359</v>
      </c>
      <c r="H21" s="196">
        <v>359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941</v>
      </c>
      <c r="H26" s="598">
        <f>H20+H21+H22</f>
        <v>941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469</v>
      </c>
      <c r="H28" s="596">
        <f>SUM(H29:H31)</f>
        <v>343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469</v>
      </c>
      <c r="H29" s="196">
        <v>343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126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-90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379</v>
      </c>
      <c r="H34" s="598">
        <f>H28+H32+H33</f>
        <v>469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1720</v>
      </c>
      <c r="H37" s="600">
        <f>H26+H18+H34</f>
        <v>1810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</v>
      </c>
      <c r="H49" s="196">
        <v>57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</v>
      </c>
      <c r="H50" s="596">
        <f>SUM(H44:H49)</f>
        <v>57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40</v>
      </c>
      <c r="H54" s="196">
        <v>40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>
        <v>-24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1249</v>
      </c>
      <c r="D56" s="602">
        <f>D20+D21+D22+D28+D33+D46+D52+D54+D55</f>
        <v>1386</v>
      </c>
      <c r="E56" s="100" t="s">
        <v>850</v>
      </c>
      <c r="F56" s="99" t="s">
        <v>172</v>
      </c>
      <c r="G56" s="599">
        <f>G50+G52+G53+G54+G55</f>
        <v>53</v>
      </c>
      <c r="H56" s="600">
        <f>H50+H52+H53+H54+H55</f>
        <v>73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73</v>
      </c>
      <c r="D59" s="196">
        <v>77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21</v>
      </c>
      <c r="D60" s="196">
        <v>21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59</v>
      </c>
      <c r="H61" s="596">
        <f>SUM(H62:H68)</f>
        <v>58</v>
      </c>
    </row>
    <row r="62" spans="1:13" ht="15.75">
      <c r="A62" s="89" t="s">
        <v>186</v>
      </c>
      <c r="B62" s="94" t="s">
        <v>187</v>
      </c>
      <c r="C62" s="197">
        <v>127</v>
      </c>
      <c r="D62" s="196">
        <v>83</v>
      </c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</v>
      </c>
      <c r="H64" s="196">
        <v>21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221</v>
      </c>
      <c r="D65" s="598">
        <f>SUM(D59:D64)</f>
        <v>181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30</v>
      </c>
      <c r="H66" s="196">
        <v>25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9</v>
      </c>
    </row>
    <row r="68" spans="1:8" ht="15.75">
      <c r="A68" s="89" t="s">
        <v>206</v>
      </c>
      <c r="B68" s="91" t="s">
        <v>207</v>
      </c>
      <c r="C68" s="197">
        <v>133</v>
      </c>
      <c r="D68" s="196">
        <v>295</v>
      </c>
      <c r="E68" s="89" t="s">
        <v>212</v>
      </c>
      <c r="F68" s="93" t="s">
        <v>213</v>
      </c>
      <c r="G68" s="197">
        <v>8</v>
      </c>
      <c r="H68" s="196">
        <v>2</v>
      </c>
    </row>
    <row r="69" spans="1:8" ht="15.75">
      <c r="A69" s="89" t="s">
        <v>210</v>
      </c>
      <c r="B69" s="91" t="s">
        <v>211</v>
      </c>
      <c r="C69" s="197">
        <v>114</v>
      </c>
      <c r="D69" s="196">
        <v>28</v>
      </c>
      <c r="E69" s="201" t="s">
        <v>79</v>
      </c>
      <c r="F69" s="93" t="s">
        <v>216</v>
      </c>
      <c r="G69" s="197">
        <v>7</v>
      </c>
      <c r="H69" s="196">
        <v>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66</v>
      </c>
      <c r="H71" s="598">
        <f>H59+H60+H61+H69+H70</f>
        <v>65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>
        <v>24</v>
      </c>
    </row>
    <row r="76" spans="1:8" ht="15.75">
      <c r="A76" s="482" t="s">
        <v>77</v>
      </c>
      <c r="B76" s="96" t="s">
        <v>232</v>
      </c>
      <c r="C76" s="597">
        <f>SUM(C68:C75)</f>
        <v>248</v>
      </c>
      <c r="D76" s="598">
        <f>SUM(D68:D75)</f>
        <v>323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66</v>
      </c>
      <c r="H79" s="600">
        <f>H71+H73+H75+H77</f>
        <v>89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113</v>
      </c>
      <c r="D89" s="196">
        <v>50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120</v>
      </c>
      <c r="D92" s="598">
        <f>SUM(D88:D91)</f>
        <v>54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28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592</v>
      </c>
      <c r="D94" s="602">
        <f>D65+D76+D85+D92+D93</f>
        <v>586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1841</v>
      </c>
      <c r="D95" s="604">
        <f>D94+D56</f>
        <v>1972</v>
      </c>
      <c r="E95" s="229" t="s">
        <v>942</v>
      </c>
      <c r="F95" s="489" t="s">
        <v>268</v>
      </c>
      <c r="G95" s="603">
        <f>G37+G40+G56+G79</f>
        <v>1839</v>
      </c>
      <c r="H95" s="604">
        <f>H37+H40+H56+H79</f>
        <v>1972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21.03.2022г.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">
      <selection activeCell="H20" sqref="H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388</v>
      </c>
      <c r="D12" s="317">
        <v>384</v>
      </c>
      <c r="E12" s="194" t="s">
        <v>277</v>
      </c>
      <c r="F12" s="240" t="s">
        <v>278</v>
      </c>
      <c r="G12" s="316">
        <v>700</v>
      </c>
      <c r="H12" s="317">
        <v>781</v>
      </c>
    </row>
    <row r="13" spans="1:8" ht="15.75">
      <c r="A13" s="194" t="s">
        <v>279</v>
      </c>
      <c r="B13" s="190" t="s">
        <v>280</v>
      </c>
      <c r="C13" s="316">
        <v>55</v>
      </c>
      <c r="D13" s="317">
        <v>56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112</v>
      </c>
      <c r="D14" s="317">
        <v>107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322</v>
      </c>
      <c r="D15" s="317">
        <v>275</v>
      </c>
      <c r="E15" s="245" t="s">
        <v>79</v>
      </c>
      <c r="F15" s="240" t="s">
        <v>289</v>
      </c>
      <c r="G15" s="316">
        <v>66</v>
      </c>
      <c r="H15" s="317">
        <v>57</v>
      </c>
    </row>
    <row r="16" spans="1:8" ht="15.75">
      <c r="A16" s="194" t="s">
        <v>290</v>
      </c>
      <c r="B16" s="190" t="s">
        <v>291</v>
      </c>
      <c r="C16" s="316">
        <v>61</v>
      </c>
      <c r="D16" s="317">
        <v>53</v>
      </c>
      <c r="E16" s="236" t="s">
        <v>52</v>
      </c>
      <c r="F16" s="264" t="s">
        <v>292</v>
      </c>
      <c r="G16" s="628">
        <f>SUM(G12:G15)</f>
        <v>766</v>
      </c>
      <c r="H16" s="629">
        <f>SUM(H12:H15)</f>
        <v>838</v>
      </c>
    </row>
    <row r="17" spans="1:8" ht="31.5">
      <c r="A17" s="194" t="s">
        <v>293</v>
      </c>
      <c r="B17" s="190" t="s">
        <v>294</v>
      </c>
      <c r="C17" s="316">
        <v>27</v>
      </c>
      <c r="D17" s="317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-44</v>
      </c>
      <c r="D18" s="317">
        <v>-61</v>
      </c>
      <c r="E18" s="234" t="s">
        <v>297</v>
      </c>
      <c r="F18" s="238" t="s">
        <v>298</v>
      </c>
      <c r="G18" s="639">
        <v>80</v>
      </c>
      <c r="H18" s="640">
        <v>124</v>
      </c>
    </row>
    <row r="19" spans="1:8" ht="15.75">
      <c r="A19" s="194" t="s">
        <v>299</v>
      </c>
      <c r="B19" s="190" t="s">
        <v>300</v>
      </c>
      <c r="C19" s="316">
        <v>13</v>
      </c>
      <c r="D19" s="317">
        <v>17</v>
      </c>
      <c r="E19" s="194" t="s">
        <v>301</v>
      </c>
      <c r="F19" s="237" t="s">
        <v>302</v>
      </c>
      <c r="G19" s="316"/>
      <c r="H19" s="317">
        <v>10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934</v>
      </c>
      <c r="D22" s="629">
        <f>SUM(D12:D18)+D19</f>
        <v>832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936</v>
      </c>
      <c r="D31" s="635">
        <f>D29+D22</f>
        <v>836</v>
      </c>
      <c r="E31" s="251" t="s">
        <v>824</v>
      </c>
      <c r="F31" s="266" t="s">
        <v>331</v>
      </c>
      <c r="G31" s="253">
        <f>G16+G18+G27</f>
        <v>846</v>
      </c>
      <c r="H31" s="254">
        <f>H16+H18+H27</f>
        <v>962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126</v>
      </c>
      <c r="E33" s="233" t="s">
        <v>334</v>
      </c>
      <c r="F33" s="238" t="s">
        <v>335</v>
      </c>
      <c r="G33" s="628">
        <f>IF((C31-G31)&gt;0,C31-G31,0)</f>
        <v>90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936</v>
      </c>
      <c r="D36" s="637">
        <f>D31-D34+D35</f>
        <v>836</v>
      </c>
      <c r="E36" s="262" t="s">
        <v>346</v>
      </c>
      <c r="F36" s="256" t="s">
        <v>347</v>
      </c>
      <c r="G36" s="267">
        <f>G35-G34+G31</f>
        <v>846</v>
      </c>
      <c r="H36" s="268">
        <f>H35-H34+H31</f>
        <v>962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126</v>
      </c>
      <c r="E37" s="261" t="s">
        <v>350</v>
      </c>
      <c r="F37" s="266" t="s">
        <v>351</v>
      </c>
      <c r="G37" s="253">
        <f>IF((C36-G36)&gt;0,C36-G36,0)</f>
        <v>90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126</v>
      </c>
      <c r="E42" s="247" t="s">
        <v>362</v>
      </c>
      <c r="F42" s="195" t="s">
        <v>363</v>
      </c>
      <c r="G42" s="241">
        <f>IF(G37&gt;0,IF(C38+G37&lt;0,0,C38+G37),IF(C37-C38&lt;0,C38-C37,0))</f>
        <v>90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126</v>
      </c>
      <c r="E44" s="262" t="s">
        <v>369</v>
      </c>
      <c r="F44" s="269" t="s">
        <v>370</v>
      </c>
      <c r="G44" s="267">
        <f>IF(C42=0,IF(G42-G43&gt;0,G42-G43+C43,0),IF(C42-C43&lt;0,C43-C42+G43,0))</f>
        <v>90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936</v>
      </c>
      <c r="D45" s="631">
        <f>D36+D38+D42</f>
        <v>962</v>
      </c>
      <c r="E45" s="270" t="s">
        <v>373</v>
      </c>
      <c r="F45" s="272" t="s">
        <v>374</v>
      </c>
      <c r="G45" s="630">
        <f>G42+G36</f>
        <v>936</v>
      </c>
      <c r="H45" s="631">
        <f>H42+H36</f>
        <v>962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21.03.2022г.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C25" sqref="C2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457</v>
      </c>
      <c r="D11" s="196">
        <v>475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-376</v>
      </c>
      <c r="D14" s="196">
        <v>-313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11</v>
      </c>
      <c r="D20" s="196">
        <v>-32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92</v>
      </c>
      <c r="D21" s="659">
        <f>SUM(D11:D20)</f>
        <v>130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20</v>
      </c>
      <c r="D24" s="196">
        <v>-223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20</v>
      </c>
      <c r="D33" s="659">
        <f>SUM(D23:D32)</f>
        <v>-223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-44</v>
      </c>
      <c r="D39" s="196">
        <v>-59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-46</v>
      </c>
      <c r="D43" s="661">
        <f>SUM(D35:D42)</f>
        <v>-61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66</v>
      </c>
      <c r="D44" s="307">
        <f>D43+D33+D21</f>
        <v>-154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54</v>
      </c>
      <c r="D45" s="309">
        <v>208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120</v>
      </c>
      <c r="D46" s="311">
        <f>D45+D44</f>
        <v>54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54</v>
      </c>
      <c r="D47" s="298">
        <v>208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21.03.2022г.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359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469</v>
      </c>
      <c r="J13" s="584">
        <f>'1-Баланс'!H30+'1-Баланс'!H33</f>
        <v>0</v>
      </c>
      <c r="K13" s="585"/>
      <c r="L13" s="584">
        <f>SUM(C13:K13)</f>
        <v>1810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359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469</v>
      </c>
      <c r="J17" s="653">
        <f t="shared" si="2"/>
        <v>0</v>
      </c>
      <c r="K17" s="653">
        <f t="shared" si="2"/>
        <v>0</v>
      </c>
      <c r="L17" s="584">
        <f t="shared" si="1"/>
        <v>1810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-90</v>
      </c>
      <c r="K18" s="585"/>
      <c r="L18" s="584">
        <f t="shared" si="1"/>
        <v>-90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359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469</v>
      </c>
      <c r="J31" s="653">
        <f t="shared" si="6"/>
        <v>-90</v>
      </c>
      <c r="K31" s="653">
        <f t="shared" si="6"/>
        <v>0</v>
      </c>
      <c r="L31" s="584">
        <f t="shared" si="1"/>
        <v>1720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359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469</v>
      </c>
      <c r="J34" s="587">
        <f t="shared" si="7"/>
        <v>-90</v>
      </c>
      <c r="K34" s="587">
        <f t="shared" si="7"/>
        <v>0</v>
      </c>
      <c r="L34" s="651">
        <f t="shared" si="1"/>
        <v>1720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21.03.2022г.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31.12.2021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21.03.2022г.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L16" sqref="L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520</v>
      </c>
      <c r="E12" s="328"/>
      <c r="F12" s="328"/>
      <c r="G12" s="329">
        <f aca="true" t="shared" si="2" ref="G12:G41">D12+E12-F12</f>
        <v>520</v>
      </c>
      <c r="H12" s="328"/>
      <c r="I12" s="328"/>
      <c r="J12" s="329">
        <f aca="true" t="shared" si="3" ref="J12:J41">G12+H12-I12</f>
        <v>520</v>
      </c>
      <c r="K12" s="328">
        <v>232</v>
      </c>
      <c r="L12" s="328">
        <v>21</v>
      </c>
      <c r="M12" s="328"/>
      <c r="N12" s="329">
        <f aca="true" t="shared" si="4" ref="N12:N41">K12+L12-M12</f>
        <v>253</v>
      </c>
      <c r="O12" s="328"/>
      <c r="P12" s="328"/>
      <c r="Q12" s="329">
        <f t="shared" si="0"/>
        <v>253</v>
      </c>
      <c r="R12" s="340">
        <f t="shared" si="1"/>
        <v>267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1267</v>
      </c>
      <c r="E13" s="328"/>
      <c r="F13" s="328">
        <v>95</v>
      </c>
      <c r="G13" s="329">
        <f t="shared" si="2"/>
        <v>1172</v>
      </c>
      <c r="H13" s="328"/>
      <c r="I13" s="328"/>
      <c r="J13" s="329">
        <f t="shared" si="3"/>
        <v>1172</v>
      </c>
      <c r="K13" s="328">
        <v>860</v>
      </c>
      <c r="L13" s="328">
        <v>74</v>
      </c>
      <c r="M13" s="328">
        <v>68</v>
      </c>
      <c r="N13" s="329">
        <f t="shared" si="4"/>
        <v>866</v>
      </c>
      <c r="O13" s="328"/>
      <c r="P13" s="328"/>
      <c r="Q13" s="329">
        <f t="shared" si="0"/>
        <v>866</v>
      </c>
      <c r="R13" s="340">
        <f t="shared" si="1"/>
        <v>306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84</v>
      </c>
      <c r="E14" s="328"/>
      <c r="F14" s="328"/>
      <c r="G14" s="329">
        <f t="shared" si="2"/>
        <v>84</v>
      </c>
      <c r="H14" s="328"/>
      <c r="I14" s="328"/>
      <c r="J14" s="329">
        <f t="shared" si="3"/>
        <v>84</v>
      </c>
      <c r="K14" s="328">
        <v>46</v>
      </c>
      <c r="L14" s="328">
        <v>3</v>
      </c>
      <c r="M14" s="328"/>
      <c r="N14" s="329">
        <f t="shared" si="4"/>
        <v>49</v>
      </c>
      <c r="O14" s="328"/>
      <c r="P14" s="328"/>
      <c r="Q14" s="329">
        <f t="shared" si="0"/>
        <v>49</v>
      </c>
      <c r="R14" s="340">
        <f t="shared" si="1"/>
        <v>35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170</v>
      </c>
      <c r="E15" s="328">
        <v>2</v>
      </c>
      <c r="F15" s="328">
        <v>35</v>
      </c>
      <c r="G15" s="329">
        <f t="shared" si="2"/>
        <v>137</v>
      </c>
      <c r="H15" s="328"/>
      <c r="I15" s="328"/>
      <c r="J15" s="329">
        <f t="shared" si="3"/>
        <v>137</v>
      </c>
      <c r="K15" s="328">
        <v>105</v>
      </c>
      <c r="L15" s="328">
        <v>14</v>
      </c>
      <c r="M15" s="328">
        <v>35</v>
      </c>
      <c r="N15" s="329">
        <f t="shared" si="4"/>
        <v>84</v>
      </c>
      <c r="O15" s="328"/>
      <c r="P15" s="328"/>
      <c r="Q15" s="329">
        <f t="shared" si="0"/>
        <v>84</v>
      </c>
      <c r="R15" s="340">
        <f t="shared" si="1"/>
        <v>53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</v>
      </c>
      <c r="E18" s="328"/>
      <c r="F18" s="328"/>
      <c r="G18" s="329">
        <f t="shared" si="2"/>
        <v>3</v>
      </c>
      <c r="H18" s="328"/>
      <c r="I18" s="328"/>
      <c r="J18" s="329">
        <f t="shared" si="3"/>
        <v>3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2629</v>
      </c>
      <c r="E19" s="330">
        <f>SUM(E11:E18)</f>
        <v>2</v>
      </c>
      <c r="F19" s="330">
        <f>SUM(F11:F18)</f>
        <v>130</v>
      </c>
      <c r="G19" s="329">
        <f t="shared" si="2"/>
        <v>2501</v>
      </c>
      <c r="H19" s="330">
        <f>SUM(H11:H18)</f>
        <v>0</v>
      </c>
      <c r="I19" s="330">
        <f>SUM(I11:I18)</f>
        <v>0</v>
      </c>
      <c r="J19" s="329">
        <f t="shared" si="3"/>
        <v>2501</v>
      </c>
      <c r="K19" s="330">
        <f>SUM(K11:K18)</f>
        <v>1243</v>
      </c>
      <c r="L19" s="330">
        <f>SUM(L11:L18)</f>
        <v>112</v>
      </c>
      <c r="M19" s="330">
        <f>SUM(M11:M18)</f>
        <v>103</v>
      </c>
      <c r="N19" s="329">
        <f t="shared" si="4"/>
        <v>1252</v>
      </c>
      <c r="O19" s="330">
        <f>SUM(O11:O18)</f>
        <v>0</v>
      </c>
      <c r="P19" s="330">
        <f>SUM(P11:P18)</f>
        <v>0</v>
      </c>
      <c r="Q19" s="329">
        <f t="shared" si="0"/>
        <v>1252</v>
      </c>
      <c r="R19" s="340">
        <f t="shared" si="1"/>
        <v>1249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>
        <v>0</v>
      </c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>
        <v>4</v>
      </c>
      <c r="L26" s="328"/>
      <c r="M26" s="328"/>
      <c r="N26" s="329">
        <f t="shared" si="4"/>
        <v>4</v>
      </c>
      <c r="O26" s="328"/>
      <c r="P26" s="328"/>
      <c r="Q26" s="329">
        <f t="shared" si="0"/>
        <v>4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4</v>
      </c>
      <c r="L27" s="332">
        <f t="shared" si="5"/>
        <v>0</v>
      </c>
      <c r="M27" s="332">
        <f t="shared" si="5"/>
        <v>0</v>
      </c>
      <c r="N27" s="333">
        <f t="shared" si="4"/>
        <v>4</v>
      </c>
      <c r="O27" s="332">
        <f t="shared" si="5"/>
        <v>0</v>
      </c>
      <c r="P27" s="332">
        <f t="shared" si="5"/>
        <v>0</v>
      </c>
      <c r="Q27" s="333">
        <f t="shared" si="0"/>
        <v>4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2633</v>
      </c>
      <c r="E42" s="349">
        <f>E19+E20+E21+E27+E40+E41</f>
        <v>2</v>
      </c>
      <c r="F42" s="349">
        <f aca="true" t="shared" si="11" ref="F42:R42">F19+F20+F21+F27+F40+F41</f>
        <v>130</v>
      </c>
      <c r="G42" s="349">
        <f t="shared" si="11"/>
        <v>2505</v>
      </c>
      <c r="H42" s="349">
        <f t="shared" si="11"/>
        <v>0</v>
      </c>
      <c r="I42" s="349">
        <f t="shared" si="11"/>
        <v>0</v>
      </c>
      <c r="J42" s="349">
        <f t="shared" si="11"/>
        <v>2505</v>
      </c>
      <c r="K42" s="349">
        <f t="shared" si="11"/>
        <v>1247</v>
      </c>
      <c r="L42" s="349">
        <f t="shared" si="11"/>
        <v>112</v>
      </c>
      <c r="M42" s="349">
        <f t="shared" si="11"/>
        <v>103</v>
      </c>
      <c r="N42" s="349">
        <f t="shared" si="11"/>
        <v>1256</v>
      </c>
      <c r="O42" s="349">
        <f t="shared" si="11"/>
        <v>0</v>
      </c>
      <c r="P42" s="349">
        <f t="shared" si="11"/>
        <v>0</v>
      </c>
      <c r="Q42" s="349">
        <f t="shared" si="11"/>
        <v>1256</v>
      </c>
      <c r="R42" s="350">
        <f t="shared" si="11"/>
        <v>1249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21.03.2022г.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">
      <selection activeCell="D39" sqref="D3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133</v>
      </c>
      <c r="D26" s="362">
        <f>SUM(D27:D29)</f>
        <v>133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133</v>
      </c>
      <c r="D28" s="368">
        <v>133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80</v>
      </c>
      <c r="D30" s="368">
        <v>80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213</v>
      </c>
      <c r="D45" s="438">
        <f>D26+D30+D31+D33+D32+D34+D35+D40</f>
        <v>213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213</v>
      </c>
      <c r="D46" s="444">
        <f>D45+D23+D21+D11</f>
        <v>213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13</v>
      </c>
      <c r="D66" s="197">
        <v>13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>
        <v>13</v>
      </c>
      <c r="D67" s="197">
        <v>13</v>
      </c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</v>
      </c>
      <c r="D68" s="435">
        <f>D54+D58+D63+D64+D65+D66</f>
        <v>13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40</v>
      </c>
      <c r="D70" s="197">
        <v>40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</v>
      </c>
      <c r="D75" s="197">
        <v>1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59</v>
      </c>
      <c r="D87" s="134">
        <f>SUM(D88:D92)+D96</f>
        <v>59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</v>
      </c>
      <c r="D89" s="197">
        <v>10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31</v>
      </c>
      <c r="D91" s="197">
        <v>31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</v>
      </c>
      <c r="D95" s="197">
        <v>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</v>
      </c>
      <c r="D96" s="197">
        <v>10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</v>
      </c>
      <c r="D97" s="197">
        <v>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68</v>
      </c>
      <c r="D98" s="433">
        <f>D87+D82+D77+D73+D97</f>
        <v>68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121</v>
      </c>
      <c r="D99" s="427">
        <f>D98+D70+D68</f>
        <v>121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21.03.2022г.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21.03.2022г.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WorkPC</cp:lastModifiedBy>
  <cp:lastPrinted>2021-04-27T08:48:53Z</cp:lastPrinted>
  <dcterms:created xsi:type="dcterms:W3CDTF">2006-09-16T00:00:00Z</dcterms:created>
  <dcterms:modified xsi:type="dcterms:W3CDTF">2022-03-28T07:06:49Z</dcterms:modified>
  <cp:category/>
  <cp:version/>
  <cp:contentType/>
  <cp:contentStatus/>
</cp:coreProperties>
</file>