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940" windowHeight="3765" activeTab="0"/>
  </bookViews>
  <sheets>
    <sheet name="Ликвидност 30.06.2008" sheetId="1" r:id="rId1"/>
  </sheets>
  <definedNames>
    <definedName name="_xlnm.Print_Area" localSheetId="0">'Ликвидност 30.06.2008'!$A$1:$D$74</definedName>
  </definedNames>
  <calcPr fullCalcOnLoad="1"/>
</workbook>
</file>

<file path=xl/sharedStrings.xml><?xml version="1.0" encoding="utf-8"?>
<sst xmlns="http://schemas.openxmlformats.org/spreadsheetml/2006/main" count="72" uniqueCount="69">
  <si>
    <t>(печат)</t>
  </si>
  <si>
    <t>(подпис)</t>
  </si>
  <si>
    <t>Активи</t>
  </si>
  <si>
    <t>3. Банкови сметки в левове, в т. ч.:</t>
  </si>
  <si>
    <t>4.2. Депозити до 3 месеца</t>
  </si>
  <si>
    <t>7. Краткосрочни вземания</t>
  </si>
  <si>
    <t>(1+2+3.1+4.1+4.2+6)</t>
  </si>
  <si>
    <t>Текущи задължения</t>
  </si>
  <si>
    <t xml:space="preserve">от 1 до 3 месеца  </t>
  </si>
  <si>
    <t xml:space="preserve">от 3 до 12 месеца  </t>
  </si>
  <si>
    <t>1. По т.1</t>
  </si>
  <si>
    <t>1.2. Нормативно определен минимум</t>
  </si>
  <si>
    <t xml:space="preserve">     а) положителна</t>
  </si>
  <si>
    <t xml:space="preserve">     б) отрицателна</t>
  </si>
  <si>
    <t xml:space="preserve">2. По т. 2 </t>
  </si>
  <si>
    <t>2.2. Нормативно определен минимум</t>
  </si>
  <si>
    <t xml:space="preserve">I. Позиция активи  </t>
  </si>
  <si>
    <t>II. Общо съгласно чл.46,ал.1,т.1 (1+2+3+4+5+6+7)</t>
  </si>
  <si>
    <t xml:space="preserve">III. Общо съгласно чл.46,ал.1,т.2 </t>
  </si>
  <si>
    <t>А. Таблица за отчитане на краткотрайните активи в левове</t>
  </si>
  <si>
    <t>I. Позиция текущи задължения</t>
  </si>
  <si>
    <t>II. Обща сума</t>
  </si>
  <si>
    <t>VI. Претеглена обща сума (сбор от сумите по V)</t>
  </si>
  <si>
    <t>I. Съотношение съгласно чл.46, ал.1</t>
  </si>
  <si>
    <t>1.1. Действителна стойност (А.II / Б.VI)</t>
  </si>
  <si>
    <t>2.1. Действителна стойност (А.III / Б.VI)</t>
  </si>
  <si>
    <t>V. Претеглени суми по групи ( III х IV)</t>
  </si>
  <si>
    <t>1. Касова наличност в левове</t>
  </si>
  <si>
    <t>2. Касова наличност във валута</t>
  </si>
  <si>
    <t xml:space="preserve">3.1. Разплащателни сметки </t>
  </si>
  <si>
    <t>3.2.  Депозити до 3 месеца</t>
  </si>
  <si>
    <t>4. Банкови сметки във валута, в т. ч.:</t>
  </si>
  <si>
    <t xml:space="preserve">4.1. Разплащателни сметки </t>
  </si>
  <si>
    <t>5. Ценни книжа, които имат пазарна цена</t>
  </si>
  <si>
    <t>6. Държавни ценни книжа , в т. ч. по чл.46, ал.1, т.2</t>
  </si>
  <si>
    <t>1. Получени заеми</t>
  </si>
  <si>
    <t>2. Задължения</t>
  </si>
  <si>
    <t>2.1. Задължения, свързани с участия</t>
  </si>
  <si>
    <t>2.2. Задължения към бюджета</t>
  </si>
  <si>
    <t>2.3. Задължения по осигурителни вноски</t>
  </si>
  <si>
    <t>2.4. Задължения към персонала</t>
  </si>
  <si>
    <t>2.7. Задължения към банката депозитар</t>
  </si>
  <si>
    <t>2.8. Други задължения, в т. ч. лихви по заеми</t>
  </si>
  <si>
    <t>III. Обща сума по групи</t>
  </si>
  <si>
    <t>1.3. Разлика (1.1- 1.2)</t>
  </si>
  <si>
    <t>2.3. Разлика (2.1- 2.2)</t>
  </si>
  <si>
    <t>В. Сравнителна справка за ликвидните средства</t>
  </si>
  <si>
    <t>Б. Таблица за отчитане на текущите задължения, в левове</t>
  </si>
  <si>
    <t>2.5. Задължения към управляващото дружество</t>
  </si>
  <si>
    <t>2.6. Задължения към членовете на управителния и     контролния орган</t>
  </si>
  <si>
    <t>IV. Коригиращи тегла</t>
  </si>
  <si>
    <t>на Инвестиционно дружество "Индустриален фонд" АД, гр. София, ул. "Милин Камък" 18-20</t>
  </si>
  <si>
    <t>печат</t>
  </si>
  <si>
    <t xml:space="preserve"> до 1 месец</t>
  </si>
  <si>
    <t>(дата на счетоводния баланс)</t>
  </si>
  <si>
    <t>(наименование и седалище на инвестиционното дружество)</t>
  </si>
  <si>
    <r>
      <t xml:space="preserve">Съставител: </t>
    </r>
    <r>
      <rPr>
        <u val="single"/>
        <sz val="12"/>
        <rFont val="Times New Roman"/>
        <family val="1"/>
      </rPr>
      <t>Профит Мениджмънт ООД, счетоводно предприятие</t>
    </r>
  </si>
  <si>
    <t xml:space="preserve">                                                         (име)</t>
  </si>
  <si>
    <t xml:space="preserve">                наименование</t>
  </si>
  <si>
    <t xml:space="preserve">                                                               (име)</t>
  </si>
  <si>
    <t>Този отчет е съставен съгласно Наредбата за изискванията към дейността на инвестиционните дружества. Известни са ни и носим лична отговорност за верността на данните и за съответствието на отчета с правилата за отчитане на ликивидността съгласно наредбата</t>
  </si>
  <si>
    <t>Отчет за ликвидността</t>
  </si>
  <si>
    <r>
      <t>Отговорен счетоводител:</t>
    </r>
    <r>
      <rPr>
        <u val="single"/>
        <sz val="12"/>
        <rFont val="Times New Roman"/>
        <family val="1"/>
      </rPr>
      <t xml:space="preserve"> Юлиан Руменов Русев</t>
    </r>
  </si>
  <si>
    <t>Дата: 25.07.2008</t>
  </si>
  <si>
    <t xml:space="preserve">към 30.06.2008 </t>
  </si>
  <si>
    <r>
      <t xml:space="preserve">Изпълнителен директор: </t>
    </r>
    <r>
      <rPr>
        <u val="single"/>
        <sz val="12"/>
        <rFont val="Times New Roman"/>
        <family val="1"/>
      </rPr>
      <t>Борислав Любомиров Киров</t>
    </r>
  </si>
  <si>
    <t xml:space="preserve">Балансова стойност на активите към 30.06.2008     </t>
  </si>
  <si>
    <t xml:space="preserve">Преоценени стойности на активите към 30.06.2008     </t>
  </si>
  <si>
    <t xml:space="preserve">Балансова стойност на задълженията към 30.06.2008     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</si>
</sst>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\ &quot;лв&quot;"/>
    <numFmt numFmtId="180" formatCode="_-* #,##0.0\ &quot;лв&quot;_-;\-* #,##0.0\ &quot;лв&quot;_-;_-* &quot;-&quot;??\ &quot;лв&quot;_-;_-@_-"/>
    <numFmt numFmtId="181" formatCode="_-* #,##0\ &quot;лв&quot;_-;\-* #,##0\ &quot;лв&quot;_-;_-* &quot;-&quot;??\ &quot;лв&quot;_-;_-@_-"/>
    <numFmt numFmtId="182" formatCode="_-* #,##0.000\ &quot;лв&quot;_-;\-* #,##0.000\ &quot;лв&quot;_-;_-* &quot;-&quot;??\ &quot;лв&quot;_-;_-@_-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1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10"/>
      <name val="Times New Roman"/>
      <family val="2"/>
    </font>
    <font>
      <sz val="11"/>
      <color indexed="10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9" xfId="0" applyNumberFormat="1" applyFont="1" applyBorder="1" applyAlignment="1">
      <alignment horizontal="left" wrapText="1"/>
    </xf>
    <xf numFmtId="0" fontId="5" fillId="0" borderId="20" xfId="0" applyNumberFormat="1" applyFont="1" applyBorder="1" applyAlignment="1">
      <alignment horizontal="left" wrapText="1"/>
    </xf>
    <xf numFmtId="0" fontId="5" fillId="0" borderId="19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horizontal="right" wrapText="1"/>
    </xf>
    <xf numFmtId="0" fontId="5" fillId="0" borderId="23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5" fillId="0" borderId="19" xfId="0" applyNumberFormat="1" applyFont="1" applyBorder="1" applyAlignment="1">
      <alignment horizontal="left" wrapText="1"/>
    </xf>
    <xf numFmtId="0" fontId="5" fillId="0" borderId="25" xfId="0" applyNumberFormat="1" applyFont="1" applyBorder="1" applyAlignment="1">
      <alignment horizontal="left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10" fillId="0" borderId="26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33" borderId="27" xfId="0" applyFont="1" applyFill="1" applyBorder="1" applyAlignment="1">
      <alignment horizontal="left"/>
    </xf>
    <xf numFmtId="0" fontId="5" fillId="33" borderId="28" xfId="0" applyFont="1" applyFill="1" applyBorder="1" applyAlignment="1">
      <alignment horizontal="left"/>
    </xf>
    <xf numFmtId="0" fontId="5" fillId="33" borderId="29" xfId="0" applyFont="1" applyFill="1" applyBorder="1" applyAlignment="1">
      <alignment horizontal="left"/>
    </xf>
    <xf numFmtId="0" fontId="5" fillId="33" borderId="18" xfId="0" applyFont="1" applyFill="1" applyBorder="1" applyAlignment="1">
      <alignment horizontal="left"/>
    </xf>
    <xf numFmtId="0" fontId="5" fillId="0" borderId="19" xfId="0" applyFont="1" applyBorder="1" applyAlignment="1">
      <alignment/>
    </xf>
    <xf numFmtId="2" fontId="5" fillId="0" borderId="18" xfId="0" applyNumberFormat="1" applyFont="1" applyBorder="1" applyAlignment="1">
      <alignment wrapText="1"/>
    </xf>
    <xf numFmtId="2" fontId="5" fillId="0" borderId="18" xfId="0" applyNumberFormat="1" applyFont="1" applyBorder="1" applyAlignment="1">
      <alignment horizontal="right" wrapText="1"/>
    </xf>
    <xf numFmtId="0" fontId="5" fillId="33" borderId="29" xfId="0" applyNumberFormat="1" applyFont="1" applyFill="1" applyBorder="1" applyAlignment="1">
      <alignment horizontal="left" wrapText="1"/>
    </xf>
    <xf numFmtId="2" fontId="5" fillId="33" borderId="18" xfId="0" applyNumberFormat="1" applyFont="1" applyFill="1" applyBorder="1" applyAlignment="1">
      <alignment horizontal="left" wrapText="1"/>
    </xf>
    <xf numFmtId="0" fontId="5" fillId="0" borderId="18" xfId="0" applyFont="1" applyBorder="1" applyAlignment="1">
      <alignment wrapText="1"/>
    </xf>
    <xf numFmtId="0" fontId="5" fillId="33" borderId="18" xfId="0" applyNumberFormat="1" applyFont="1" applyFill="1" applyBorder="1" applyAlignment="1">
      <alignment horizontal="left" wrapText="1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 wrapText="1"/>
    </xf>
    <xf numFmtId="0" fontId="5" fillId="0" borderId="0" xfId="0" applyNumberFormat="1" applyFont="1" applyAlignment="1">
      <alignment horizontal="right" wrapText="1"/>
    </xf>
    <xf numFmtId="0" fontId="5" fillId="0" borderId="3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30" xfId="0" applyFont="1" applyBorder="1" applyAlignment="1">
      <alignment horizontal="center"/>
    </xf>
    <xf numFmtId="3" fontId="5" fillId="0" borderId="31" xfId="0" applyNumberFormat="1" applyFont="1" applyBorder="1" applyAlignment="1">
      <alignment/>
    </xf>
    <xf numFmtId="3" fontId="5" fillId="0" borderId="17" xfId="0" applyNumberFormat="1" applyFont="1" applyBorder="1" applyAlignment="1">
      <alignment wrapText="1"/>
    </xf>
    <xf numFmtId="4" fontId="5" fillId="0" borderId="17" xfId="57" applyNumberFormat="1" applyFont="1" applyBorder="1" applyAlignment="1">
      <alignment horizontal="center" wrapText="1"/>
    </xf>
    <xf numFmtId="179" fontId="5" fillId="0" borderId="17" xfId="0" applyNumberFormat="1" applyFont="1" applyBorder="1" applyAlignment="1">
      <alignment wrapText="1"/>
    </xf>
    <xf numFmtId="179" fontId="5" fillId="0" borderId="18" xfId="0" applyNumberFormat="1" applyFont="1" applyBorder="1" applyAlignment="1">
      <alignment/>
    </xf>
    <xf numFmtId="179" fontId="8" fillId="0" borderId="17" xfId="0" applyNumberFormat="1" applyFont="1" applyBorder="1" applyAlignment="1">
      <alignment wrapText="1"/>
    </xf>
    <xf numFmtId="179" fontId="8" fillId="0" borderId="32" xfId="0" applyNumberFormat="1" applyFont="1" applyBorder="1" applyAlignment="1">
      <alignment wrapText="1"/>
    </xf>
    <xf numFmtId="179" fontId="8" fillId="0" borderId="33" xfId="0" applyNumberFormat="1" applyFont="1" applyBorder="1" applyAlignment="1">
      <alignment wrapText="1"/>
    </xf>
    <xf numFmtId="181" fontId="5" fillId="0" borderId="31" xfId="44" applyNumberFormat="1" applyFont="1" applyBorder="1" applyAlignment="1">
      <alignment/>
    </xf>
    <xf numFmtId="181" fontId="5" fillId="0" borderId="17" xfId="44" applyNumberFormat="1" applyFont="1" applyBorder="1" applyAlignment="1">
      <alignment wrapText="1"/>
    </xf>
    <xf numFmtId="181" fontId="5" fillId="0" borderId="17" xfId="44" applyNumberFormat="1" applyFont="1" applyBorder="1" applyAlignment="1">
      <alignment horizontal="right" wrapText="1"/>
    </xf>
    <xf numFmtId="181" fontId="5" fillId="0" borderId="32" xfId="44" applyNumberFormat="1" applyFont="1" applyBorder="1" applyAlignment="1">
      <alignment/>
    </xf>
    <xf numFmtId="181" fontId="5" fillId="0" borderId="33" xfId="44" applyNumberFormat="1" applyFont="1" applyBorder="1" applyAlignment="1">
      <alignment wrapText="1"/>
    </xf>
    <xf numFmtId="181" fontId="5" fillId="0" borderId="34" xfId="44" applyNumberFormat="1" applyFont="1" applyBorder="1" applyAlignment="1">
      <alignment/>
    </xf>
    <xf numFmtId="181" fontId="5" fillId="0" borderId="14" xfId="44" applyNumberFormat="1" applyFont="1" applyBorder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NumberFormat="1" applyFont="1" applyFill="1" applyAlignment="1">
      <alignment horizontal="left" wrapText="1"/>
    </xf>
    <xf numFmtId="0" fontId="5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1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3" fontId="5" fillId="0" borderId="36" xfId="0" applyNumberFormat="1" applyFont="1" applyBorder="1" applyAlignment="1">
      <alignment/>
    </xf>
    <xf numFmtId="181" fontId="5" fillId="0" borderId="18" xfId="44" applyNumberFormat="1" applyFont="1" applyBorder="1" applyAlignment="1">
      <alignment/>
    </xf>
    <xf numFmtId="181" fontId="5" fillId="0" borderId="36" xfId="44" applyNumberFormat="1" applyFont="1" applyBorder="1" applyAlignment="1">
      <alignment/>
    </xf>
    <xf numFmtId="4" fontId="5" fillId="0" borderId="36" xfId="57" applyNumberFormat="1" applyFont="1" applyBorder="1" applyAlignment="1">
      <alignment horizontal="center"/>
    </xf>
    <xf numFmtId="181" fontId="5" fillId="0" borderId="37" xfId="44" applyNumberFormat="1" applyFont="1" applyBorder="1" applyAlignment="1">
      <alignment/>
    </xf>
    <xf numFmtId="181" fontId="5" fillId="0" borderId="38" xfId="44" applyNumberFormat="1" applyFont="1" applyBorder="1" applyAlignment="1">
      <alignment/>
    </xf>
    <xf numFmtId="49" fontId="5" fillId="0" borderId="25" xfId="0" applyNumberFormat="1" applyFont="1" applyBorder="1" applyAlignment="1">
      <alignment horizontal="left" wrapText="1"/>
    </xf>
    <xf numFmtId="3" fontId="5" fillId="0" borderId="39" xfId="0" applyNumberFormat="1" applyFont="1" applyBorder="1" applyAlignment="1">
      <alignment/>
    </xf>
    <xf numFmtId="3" fontId="5" fillId="0" borderId="40" xfId="0" applyNumberFormat="1" applyFont="1" applyBorder="1" applyAlignment="1">
      <alignment horizontal="right" wrapText="1"/>
    </xf>
    <xf numFmtId="3" fontId="5" fillId="0" borderId="41" xfId="0" applyNumberFormat="1" applyFont="1" applyBorder="1" applyAlignment="1">
      <alignment/>
    </xf>
    <xf numFmtId="0" fontId="11" fillId="0" borderId="1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/>
    </xf>
    <xf numFmtId="0" fontId="5" fillId="0" borderId="30" xfId="0" applyNumberFormat="1" applyFont="1" applyBorder="1" applyAlignment="1">
      <alignment horizontal="left"/>
    </xf>
    <xf numFmtId="0" fontId="8" fillId="0" borderId="30" xfId="0" applyNumberFormat="1" applyFont="1" applyBorder="1" applyAlignment="1">
      <alignment horizontal="left" wrapText="1"/>
    </xf>
    <xf numFmtId="0" fontId="5" fillId="0" borderId="30" xfId="0" applyNumberFormat="1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Zeros="0" tabSelected="1" view="pageBreakPreview" zoomScaleSheetLayoutView="100" zoomScalePageLayoutView="0" workbookViewId="0" topLeftCell="A40">
      <selection activeCell="C54" sqref="C54"/>
    </sheetView>
  </sheetViews>
  <sheetFormatPr defaultColWidth="9.140625" defaultRowHeight="12.75"/>
  <cols>
    <col min="1" max="1" width="56.57421875" style="57" customWidth="1"/>
    <col min="2" max="2" width="13.8515625" style="1" bestFit="1" customWidth="1"/>
    <col min="3" max="3" width="13.7109375" style="3" customWidth="1"/>
    <col min="4" max="4" width="13.57421875" style="1" customWidth="1"/>
    <col min="5" max="5" width="19.140625" style="1" hidden="1" customWidth="1"/>
    <col min="6" max="16" width="9.140625" style="76" customWidth="1"/>
    <col min="17" max="16384" width="9.140625" style="1" customWidth="1"/>
  </cols>
  <sheetData>
    <row r="1" spans="1:4" ht="22.5">
      <c r="A1" s="103" t="s">
        <v>61</v>
      </c>
      <c r="B1" s="103"/>
      <c r="C1" s="103"/>
      <c r="D1" s="103"/>
    </row>
    <row r="2" spans="1:16" s="2" customFormat="1" ht="15.75">
      <c r="A2" s="105" t="s">
        <v>64</v>
      </c>
      <c r="B2" s="105"/>
      <c r="C2" s="105"/>
      <c r="D2" s="105"/>
      <c r="E2" s="105"/>
      <c r="F2" s="77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s="2" customFormat="1" ht="15.75">
      <c r="A3" s="104" t="s">
        <v>54</v>
      </c>
      <c r="B3" s="104"/>
      <c r="C3" s="104"/>
      <c r="D3" s="104"/>
      <c r="E3" s="104"/>
      <c r="F3" s="77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s="2" customFormat="1" ht="15.75">
      <c r="A4" s="105" t="s">
        <v>51</v>
      </c>
      <c r="B4" s="105"/>
      <c r="C4" s="105"/>
      <c r="D4" s="105"/>
      <c r="E4" s="105"/>
      <c r="F4" s="77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6" s="2" customFormat="1" ht="15.75">
      <c r="A5" s="104" t="s">
        <v>55</v>
      </c>
      <c r="B5" s="104"/>
      <c r="C5" s="104"/>
      <c r="D5" s="104"/>
      <c r="E5" s="104"/>
      <c r="F5" s="104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16" s="2" customFormat="1" ht="63.75" customHeight="1">
      <c r="A6" s="106" t="s">
        <v>60</v>
      </c>
      <c r="B6" s="106"/>
      <c r="C6" s="106"/>
      <c r="D6" s="106"/>
      <c r="E6" s="3"/>
      <c r="F6" s="79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1:16" s="5" customFormat="1" ht="15.75">
      <c r="A7" s="105"/>
      <c r="B7" s="105"/>
      <c r="C7" s="105"/>
      <c r="D7" s="105"/>
      <c r="E7" s="4"/>
      <c r="F7" s="80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s="2" customFormat="1" ht="16.5" thickBot="1">
      <c r="A8" s="107" t="s">
        <v>63</v>
      </c>
      <c r="B8" s="107"/>
      <c r="C8" s="5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</row>
    <row r="9" spans="1:16" s="2" customFormat="1" ht="15.75">
      <c r="A9" s="6"/>
      <c r="C9" s="59" t="s">
        <v>0</v>
      </c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</row>
    <row r="10" spans="1:16" s="2" customFormat="1" ht="16.5" thickBot="1">
      <c r="A10" s="107" t="s">
        <v>65</v>
      </c>
      <c r="B10" s="107"/>
      <c r="C10" s="60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</row>
    <row r="11" spans="1:16" s="2" customFormat="1" ht="15.75">
      <c r="A11" s="2" t="s">
        <v>59</v>
      </c>
      <c r="C11" s="59" t="s">
        <v>1</v>
      </c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</row>
    <row r="12" spans="3:16" s="2" customFormat="1" ht="15.75">
      <c r="C12" s="59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</row>
    <row r="13" spans="1:16" s="2" customFormat="1" ht="15.75">
      <c r="A13" s="6"/>
      <c r="B13" s="6"/>
      <c r="C13" s="59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3:16" s="2" customFormat="1" ht="15.75">
      <c r="C14" s="59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</row>
    <row r="15" spans="1:16" s="2" customFormat="1" ht="16.5" thickBot="1">
      <c r="A15" s="107" t="s">
        <v>62</v>
      </c>
      <c r="B15" s="107"/>
      <c r="C15" s="60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1:16" s="2" customFormat="1" ht="15.75">
      <c r="A16" s="2" t="s">
        <v>57</v>
      </c>
      <c r="C16" s="59" t="s">
        <v>1</v>
      </c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1:16" s="2" customFormat="1" ht="16.5" thickBot="1">
      <c r="A17" s="107" t="s">
        <v>56</v>
      </c>
      <c r="B17" s="107"/>
      <c r="C17" s="60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1:16" s="2" customFormat="1" ht="15.75">
      <c r="A18" s="59" t="s">
        <v>58</v>
      </c>
      <c r="C18" s="59" t="s">
        <v>52</v>
      </c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1:16" s="2" customFormat="1" ht="15.75">
      <c r="A19" s="5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</row>
    <row r="20" spans="1:16" s="2" customFormat="1" ht="15.75">
      <c r="A20" s="5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</row>
    <row r="21" spans="1:16" s="2" customFormat="1" ht="16.5" thickBot="1">
      <c r="A21" s="101" t="s">
        <v>19</v>
      </c>
      <c r="B21" s="108"/>
      <c r="C21" s="108"/>
      <c r="D21" s="102"/>
      <c r="E21" s="102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</row>
    <row r="22" spans="1:16" s="11" customFormat="1" ht="72" thickBot="1">
      <c r="A22" s="7" t="s">
        <v>2</v>
      </c>
      <c r="B22" s="8" t="s">
        <v>66</v>
      </c>
      <c r="C22" s="9" t="s">
        <v>67</v>
      </c>
      <c r="D22" s="10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</row>
    <row r="23" spans="1:16" s="16" customFormat="1" ht="13.5" thickBot="1">
      <c r="A23" s="12">
        <v>1</v>
      </c>
      <c r="B23" s="13">
        <v>2</v>
      </c>
      <c r="C23" s="14">
        <v>3</v>
      </c>
      <c r="D23" s="15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</row>
    <row r="24" spans="1:4" ht="15.75">
      <c r="A24" s="17" t="s">
        <v>16</v>
      </c>
      <c r="B24" s="18"/>
      <c r="C24" s="19"/>
      <c r="D24" s="20"/>
    </row>
    <row r="25" spans="1:4" ht="15.75">
      <c r="A25" s="21" t="s">
        <v>27</v>
      </c>
      <c r="B25" s="64">
        <v>20067.97</v>
      </c>
      <c r="C25" s="65">
        <f>B25</f>
        <v>20067.97</v>
      </c>
      <c r="D25" s="20"/>
    </row>
    <row r="26" spans="1:4" ht="15.75">
      <c r="A26" s="21" t="s">
        <v>28</v>
      </c>
      <c r="B26" s="64"/>
      <c r="C26" s="65">
        <f aca="true" t="shared" si="0" ref="C26:C35">B26</f>
        <v>0</v>
      </c>
      <c r="D26" s="20"/>
    </row>
    <row r="27" spans="1:4" ht="15.75">
      <c r="A27" s="22" t="s">
        <v>3</v>
      </c>
      <c r="B27" s="64">
        <f>B28+B29</f>
        <v>329764.86</v>
      </c>
      <c r="C27" s="65">
        <f t="shared" si="0"/>
        <v>329764.86</v>
      </c>
      <c r="D27" s="20"/>
    </row>
    <row r="28" spans="1:4" ht="15.75">
      <c r="A28" s="23" t="s">
        <v>29</v>
      </c>
      <c r="B28" s="64">
        <v>4764.86</v>
      </c>
      <c r="C28" s="65">
        <f t="shared" si="0"/>
        <v>4764.86</v>
      </c>
      <c r="D28" s="20"/>
    </row>
    <row r="29" spans="1:4" ht="15.75">
      <c r="A29" s="21" t="s">
        <v>30</v>
      </c>
      <c r="B29" s="64">
        <v>325000</v>
      </c>
      <c r="C29" s="65">
        <f t="shared" si="0"/>
        <v>325000</v>
      </c>
      <c r="D29" s="20"/>
    </row>
    <row r="30" spans="1:4" ht="15.75">
      <c r="A30" s="21" t="s">
        <v>31</v>
      </c>
      <c r="B30" s="64">
        <f>B31+B32</f>
        <v>287342.43</v>
      </c>
      <c r="C30" s="65">
        <f t="shared" si="0"/>
        <v>287342.43</v>
      </c>
      <c r="D30" s="20"/>
    </row>
    <row r="31" spans="1:4" ht="15.75">
      <c r="A31" s="23" t="s">
        <v>32</v>
      </c>
      <c r="B31" s="64">
        <v>657.12</v>
      </c>
      <c r="C31" s="65">
        <f t="shared" si="0"/>
        <v>657.12</v>
      </c>
      <c r="D31" s="20"/>
    </row>
    <row r="32" spans="1:4" ht="15.75">
      <c r="A32" s="21" t="s">
        <v>4</v>
      </c>
      <c r="B32" s="64">
        <v>286685.31</v>
      </c>
      <c r="C32" s="65">
        <f t="shared" si="0"/>
        <v>286685.31</v>
      </c>
      <c r="D32" s="20"/>
    </row>
    <row r="33" spans="1:4" ht="15.75">
      <c r="A33" s="21" t="s">
        <v>33</v>
      </c>
      <c r="B33" s="64"/>
      <c r="C33" s="65">
        <f t="shared" si="0"/>
        <v>0</v>
      </c>
      <c r="D33" s="20"/>
    </row>
    <row r="34" spans="1:4" ht="15.75">
      <c r="A34" s="21" t="s">
        <v>34</v>
      </c>
      <c r="B34" s="64"/>
      <c r="C34" s="65">
        <f t="shared" si="0"/>
        <v>0</v>
      </c>
      <c r="D34" s="20"/>
    </row>
    <row r="35" spans="1:4" ht="15.75">
      <c r="A35" s="24" t="s">
        <v>5</v>
      </c>
      <c r="B35" s="64">
        <v>2712</v>
      </c>
      <c r="C35" s="65">
        <f t="shared" si="0"/>
        <v>2712</v>
      </c>
      <c r="D35" s="20"/>
    </row>
    <row r="36" spans="1:4" ht="15.75">
      <c r="A36" s="24" t="s">
        <v>17</v>
      </c>
      <c r="B36" s="66">
        <f>B25+B26+B27+B30+B33+B34+B35</f>
        <v>639887.26</v>
      </c>
      <c r="C36" s="66">
        <f>C25+C26+C27+C30+C33+C34+C35</f>
        <v>639887.26</v>
      </c>
      <c r="D36" s="20"/>
    </row>
    <row r="37" spans="1:4" ht="15.75">
      <c r="A37" s="25" t="s">
        <v>18</v>
      </c>
      <c r="B37" s="67">
        <f>B25+B26+B28+B31+B32+B34+B29</f>
        <v>637175.26</v>
      </c>
      <c r="C37" s="68">
        <f>C25+C26+C28+C31+C32+C34+C29</f>
        <v>637175.26</v>
      </c>
      <c r="D37" s="20"/>
    </row>
    <row r="38" spans="1:4" ht="16.5" thickBot="1">
      <c r="A38" s="26" t="s">
        <v>6</v>
      </c>
      <c r="B38" s="27"/>
      <c r="C38" s="28"/>
      <c r="D38" s="20"/>
    </row>
    <row r="39" spans="1:5" ht="15.75">
      <c r="A39" s="29"/>
      <c r="B39" s="20"/>
      <c r="C39" s="30"/>
      <c r="D39" s="20"/>
      <c r="E39" s="20"/>
    </row>
    <row r="40" spans="1:5" ht="15.75">
      <c r="A40" s="29"/>
      <c r="B40" s="20"/>
      <c r="C40" s="30"/>
      <c r="D40" s="20"/>
      <c r="E40" s="20"/>
    </row>
    <row r="41" spans="1:5" ht="16.5" thickBot="1">
      <c r="A41" s="109" t="s">
        <v>47</v>
      </c>
      <c r="B41" s="110"/>
      <c r="C41" s="110"/>
      <c r="D41" s="110"/>
      <c r="E41" s="110"/>
    </row>
    <row r="42" spans="1:16" s="33" customFormat="1" ht="51.75" thickBot="1">
      <c r="A42" s="100" t="s">
        <v>7</v>
      </c>
      <c r="B42" s="31" t="s">
        <v>68</v>
      </c>
      <c r="C42" s="31" t="s">
        <v>53</v>
      </c>
      <c r="D42" s="32" t="s">
        <v>8</v>
      </c>
      <c r="E42" s="86" t="s">
        <v>9</v>
      </c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</row>
    <row r="43" spans="1:5" ht="15.75">
      <c r="A43" s="96" t="s">
        <v>20</v>
      </c>
      <c r="B43" s="97"/>
      <c r="C43" s="98"/>
      <c r="D43" s="99"/>
      <c r="E43" s="87"/>
    </row>
    <row r="44" spans="1:5" ht="15.75">
      <c r="A44" s="34" t="s">
        <v>35</v>
      </c>
      <c r="B44" s="61"/>
      <c r="C44" s="62"/>
      <c r="D44" s="90"/>
      <c r="E44" s="87"/>
    </row>
    <row r="45" spans="1:5" ht="15.75">
      <c r="A45" s="34" t="s">
        <v>36</v>
      </c>
      <c r="B45" s="69">
        <f>SUM(B46:B53)</f>
        <v>8981.53</v>
      </c>
      <c r="C45" s="69">
        <f>SUM(C46:C53)</f>
        <v>8981.53</v>
      </c>
      <c r="D45" s="91">
        <f>SUM(D46:D53)</f>
        <v>0</v>
      </c>
      <c r="E45" s="87"/>
    </row>
    <row r="46" spans="1:5" ht="15.75">
      <c r="A46" s="34" t="s">
        <v>37</v>
      </c>
      <c r="B46" s="69">
        <f aca="true" t="shared" si="1" ref="B46:B54">SUM(C46:D46)</f>
        <v>0</v>
      </c>
      <c r="C46" s="70"/>
      <c r="D46" s="92"/>
      <c r="E46" s="87"/>
    </row>
    <row r="47" spans="1:5" ht="15.75">
      <c r="A47" s="34" t="s">
        <v>38</v>
      </c>
      <c r="B47" s="69">
        <v>731.55</v>
      </c>
      <c r="C47" s="71">
        <f>B47</f>
        <v>731.55</v>
      </c>
      <c r="D47" s="92">
        <v>0</v>
      </c>
      <c r="E47" s="87"/>
    </row>
    <row r="48" spans="1:5" ht="15.75">
      <c r="A48" s="34" t="s">
        <v>39</v>
      </c>
      <c r="B48" s="69">
        <v>543.74</v>
      </c>
      <c r="C48" s="70">
        <f>B48</f>
        <v>543.74</v>
      </c>
      <c r="D48" s="92"/>
      <c r="E48" s="87"/>
    </row>
    <row r="49" spans="1:5" ht="15.75">
      <c r="A49" s="34" t="s">
        <v>40</v>
      </c>
      <c r="B49" s="69">
        <v>6757.13</v>
      </c>
      <c r="C49" s="70">
        <f>B49</f>
        <v>6757.13</v>
      </c>
      <c r="D49" s="92"/>
      <c r="E49" s="87"/>
    </row>
    <row r="50" spans="1:5" ht="15.75">
      <c r="A50" s="35" t="s">
        <v>48</v>
      </c>
      <c r="B50" s="69">
        <f t="shared" si="1"/>
        <v>0</v>
      </c>
      <c r="C50" s="70"/>
      <c r="D50" s="92"/>
      <c r="E50" s="87"/>
    </row>
    <row r="51" spans="1:5" ht="31.5">
      <c r="A51" s="34" t="s">
        <v>49</v>
      </c>
      <c r="B51" s="69">
        <f t="shared" si="1"/>
        <v>0</v>
      </c>
      <c r="C51" s="70"/>
      <c r="D51" s="92"/>
      <c r="E51" s="87"/>
    </row>
    <row r="52" spans="1:5" ht="15.75">
      <c r="A52" s="34" t="s">
        <v>41</v>
      </c>
      <c r="B52" s="69">
        <f t="shared" si="1"/>
        <v>0</v>
      </c>
      <c r="C52" s="70"/>
      <c r="D52" s="92"/>
      <c r="E52" s="87"/>
    </row>
    <row r="53" spans="1:5" ht="15.75">
      <c r="A53" s="34" t="s">
        <v>42</v>
      </c>
      <c r="B53" s="69">
        <f>929.61+19.5</f>
        <v>949.11</v>
      </c>
      <c r="C53" s="70">
        <f>B53</f>
        <v>949.11</v>
      </c>
      <c r="D53" s="92">
        <v>0</v>
      </c>
      <c r="E53" s="87"/>
    </row>
    <row r="54" spans="1:5" ht="15.75">
      <c r="A54" s="34" t="s">
        <v>21</v>
      </c>
      <c r="B54" s="69">
        <f t="shared" si="1"/>
        <v>8981.53</v>
      </c>
      <c r="C54" s="69">
        <f>SUM(C46:C53)</f>
        <v>8981.53</v>
      </c>
      <c r="D54" s="91">
        <f>SUM(D46:D53)</f>
        <v>0</v>
      </c>
      <c r="E54" s="87"/>
    </row>
    <row r="55" spans="1:5" ht="15.75">
      <c r="A55" s="34" t="s">
        <v>43</v>
      </c>
      <c r="B55" s="69">
        <f>B54</f>
        <v>8981.53</v>
      </c>
      <c r="C55" s="69">
        <f>C54</f>
        <v>8981.53</v>
      </c>
      <c r="D55" s="91">
        <f>D54</f>
        <v>0</v>
      </c>
      <c r="E55" s="87"/>
    </row>
    <row r="56" spans="1:5" ht="15.75">
      <c r="A56" s="34" t="s">
        <v>50</v>
      </c>
      <c r="B56" s="61"/>
      <c r="C56" s="63">
        <v>1</v>
      </c>
      <c r="D56" s="93">
        <v>0.5</v>
      </c>
      <c r="E56" s="87">
        <v>0.25</v>
      </c>
    </row>
    <row r="57" spans="1:5" ht="15.75">
      <c r="A57" s="36" t="s">
        <v>26</v>
      </c>
      <c r="B57" s="72">
        <f>C57+D57</f>
        <v>8981.53</v>
      </c>
      <c r="C57" s="73">
        <f>C55*C56</f>
        <v>8981.53</v>
      </c>
      <c r="D57" s="94">
        <f>D55*D56</f>
        <v>0</v>
      </c>
      <c r="E57" s="88"/>
    </row>
    <row r="58" spans="1:5" ht="16.5" thickBot="1">
      <c r="A58" s="37" t="s">
        <v>22</v>
      </c>
      <c r="B58" s="74">
        <f>B57</f>
        <v>8981.53</v>
      </c>
      <c r="C58" s="75">
        <f>C57</f>
        <v>8981.53</v>
      </c>
      <c r="D58" s="95">
        <f>D57</f>
        <v>0</v>
      </c>
      <c r="E58" s="89"/>
    </row>
    <row r="59" spans="1:5" ht="15.75">
      <c r="A59" s="38"/>
      <c r="B59" s="20"/>
      <c r="C59" s="39"/>
      <c r="D59" s="20"/>
      <c r="E59" s="20"/>
    </row>
    <row r="60" spans="1:16" s="2" customFormat="1" ht="16.5" thickBot="1">
      <c r="A60" s="101" t="s">
        <v>46</v>
      </c>
      <c r="B60" s="102"/>
      <c r="C60" s="102"/>
      <c r="D60" s="102"/>
      <c r="E60" s="102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</row>
    <row r="61" spans="1:16" s="43" customFormat="1" ht="13.5" thickBot="1">
      <c r="A61" s="40">
        <v>1</v>
      </c>
      <c r="B61" s="41">
        <v>2</v>
      </c>
      <c r="C61" s="42"/>
      <c r="D61" s="42"/>
      <c r="E61" s="42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</row>
    <row r="62" spans="1:4" ht="15.75">
      <c r="A62" s="44" t="s">
        <v>23</v>
      </c>
      <c r="B62" s="45"/>
      <c r="C62" s="20"/>
      <c r="D62" s="20"/>
    </row>
    <row r="63" spans="1:4" ht="15.75">
      <c r="A63" s="46" t="s">
        <v>10</v>
      </c>
      <c r="B63" s="47"/>
      <c r="C63" s="20"/>
      <c r="D63" s="20"/>
    </row>
    <row r="64" spans="1:4" ht="15.75">
      <c r="A64" s="48" t="s">
        <v>24</v>
      </c>
      <c r="B64" s="49">
        <f>B36/B57</f>
        <v>71.24479459513023</v>
      </c>
      <c r="C64" s="20"/>
      <c r="D64" s="20"/>
    </row>
    <row r="65" spans="1:4" ht="15.75">
      <c r="A65" s="22" t="s">
        <v>11</v>
      </c>
      <c r="B65" s="50">
        <v>1</v>
      </c>
      <c r="C65" s="20"/>
      <c r="D65" s="20"/>
    </row>
    <row r="66" spans="1:4" ht="15.75">
      <c r="A66" s="51" t="s">
        <v>44</v>
      </c>
      <c r="B66" s="52"/>
      <c r="C66" s="20"/>
      <c r="D66" s="20"/>
    </row>
    <row r="67" spans="1:4" ht="15.75">
      <c r="A67" s="48" t="s">
        <v>12</v>
      </c>
      <c r="B67" s="49">
        <f>B64-B65</f>
        <v>70.24479459513023</v>
      </c>
      <c r="C67" s="20"/>
      <c r="D67" s="20"/>
    </row>
    <row r="68" spans="1:4" ht="15.75">
      <c r="A68" s="48" t="s">
        <v>13</v>
      </c>
      <c r="B68" s="53"/>
      <c r="C68" s="20"/>
      <c r="D68" s="20"/>
    </row>
    <row r="69" spans="1:4" ht="15.75">
      <c r="A69" s="51" t="s">
        <v>14</v>
      </c>
      <c r="B69" s="54"/>
      <c r="C69" s="20"/>
      <c r="D69" s="20"/>
    </row>
    <row r="70" spans="1:4" ht="15.75">
      <c r="A70" s="48" t="s">
        <v>25</v>
      </c>
      <c r="B70" s="50">
        <f>B37/B58</f>
        <v>70.9428415871238</v>
      </c>
      <c r="C70" s="20"/>
      <c r="D70" s="20"/>
    </row>
    <row r="71" spans="1:4" ht="15.75">
      <c r="A71" s="48" t="s">
        <v>15</v>
      </c>
      <c r="B71" s="50">
        <v>0.5</v>
      </c>
      <c r="C71" s="20"/>
      <c r="D71" s="20"/>
    </row>
    <row r="72" spans="1:4" ht="15.75">
      <c r="A72" s="51" t="s">
        <v>45</v>
      </c>
      <c r="B72" s="52"/>
      <c r="C72" s="20"/>
      <c r="D72" s="20"/>
    </row>
    <row r="73" spans="1:4" ht="15.75">
      <c r="A73" s="48" t="s">
        <v>12</v>
      </c>
      <c r="B73" s="49">
        <f>B70-B71</f>
        <v>70.4428415871238</v>
      </c>
      <c r="C73" s="20"/>
      <c r="D73" s="20"/>
    </row>
    <row r="74" spans="1:4" ht="16.5" thickBot="1">
      <c r="A74" s="55" t="s">
        <v>13</v>
      </c>
      <c r="B74" s="56"/>
      <c r="C74" s="20"/>
      <c r="D74" s="20"/>
    </row>
  </sheetData>
  <sheetProtection/>
  <mergeCells count="14">
    <mergeCell ref="A10:B10"/>
    <mergeCell ref="A15:B15"/>
    <mergeCell ref="A17:B17"/>
    <mergeCell ref="A7:D7"/>
    <mergeCell ref="A60:E60"/>
    <mergeCell ref="A1:D1"/>
    <mergeCell ref="A5:F5"/>
    <mergeCell ref="A2:E2"/>
    <mergeCell ref="A3:E3"/>
    <mergeCell ref="A4:E4"/>
    <mergeCell ref="A6:D6"/>
    <mergeCell ref="A8:B8"/>
    <mergeCell ref="A21:E21"/>
    <mergeCell ref="A41:E41"/>
  </mergeCells>
  <printOptions/>
  <pageMargins left="0.78" right="0.3937007874015748" top="0.97" bottom="0.64" header="0.53" footer="0.64"/>
  <pageSetup fitToHeight="0" fitToWidth="1" horizontalDpi="600" verticalDpi="600" orientation="portrait" paperSize="9" scale="94" r:id="rId1"/>
  <headerFooter alignWithMargins="0">
    <oddHeader>&amp;L
&amp;C&amp;"Arial,Bold"&amp;12
&amp;RПриложение №3 
към чл.43, ал.1 от НИДИД</oddHeader>
    <oddFooter>&amp;CPage &amp;P</oddFooter>
  </headerFooter>
  <rowBreaks count="1" manualBreakCount="1">
    <brk id="3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ИД Индустриален фонд АД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Отчет за ликвидност</dc:subject>
  <dc:creator>Ivailo Milovanov</dc:creator>
  <cp:keywords/>
  <dc:description/>
  <cp:lastModifiedBy>ivailo</cp:lastModifiedBy>
  <cp:lastPrinted>2008-04-21T10:15:10Z</cp:lastPrinted>
  <dcterms:created xsi:type="dcterms:W3CDTF">2000-06-13T19:14:30Z</dcterms:created>
  <dcterms:modified xsi:type="dcterms:W3CDTF">2008-07-23T12:06:24Z</dcterms:modified>
  <cp:category/>
  <cp:version/>
  <cp:contentType/>
  <cp:contentStatus/>
</cp:coreProperties>
</file>