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9170" windowHeight="4590" activeTab="0"/>
  </bookViews>
  <sheets>
    <sheet name="P&amp;L" sheetId="1" r:id="rId1"/>
    <sheet name="BS" sheetId="2" r:id="rId2"/>
    <sheet name="ОПП" sheetId="3" r:id="rId3"/>
    <sheet name="ОСК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S2DocOpenMode" hidden="1">"AS2DocumentEdit"</definedName>
    <definedName name="L_CY_Be">'[2]Links'!$F:$F</definedName>
    <definedName name="L_CY_Beg">'[1]Links'!$F:$F</definedName>
    <definedName name="_xlnm.Print_Area" localSheetId="3">'ОСК'!$A$1:$E$50</definedName>
    <definedName name="S_CY_Beg_Data">'[1]BS'!$F$1:$F$67</definedName>
    <definedName name="Дт_оборот_сметка_615">'[3]Данъчна Декември 2001'!#REF!</definedName>
    <definedName name="Провизии">'[3]Данъчна Декември 2001'!#REF!</definedName>
  </definedNames>
  <calcPr fullCalcOnLoad="1"/>
</workbook>
</file>

<file path=xl/sharedStrings.xml><?xml version="1.0" encoding="utf-8"?>
<sst xmlns="http://schemas.openxmlformats.org/spreadsheetml/2006/main" count="142" uniqueCount="110">
  <si>
    <t>Приходи от лихви</t>
  </si>
  <si>
    <t>Разходи за лихви</t>
  </si>
  <si>
    <t>Приходи от комисионни и други</t>
  </si>
  <si>
    <t>Разходи за комисионни и други</t>
  </si>
  <si>
    <t>Амортизация за оперативен лизинг</t>
  </si>
  <si>
    <t>Други разходи за оперативен лизинг</t>
  </si>
  <si>
    <t>Оперативни разходи</t>
  </si>
  <si>
    <t>Нетен ефект от валутни операции</t>
  </si>
  <si>
    <t>Нетна печалба</t>
  </si>
  <si>
    <t>Активи</t>
  </si>
  <si>
    <t>Пари и парични средства</t>
  </si>
  <si>
    <t>Нетна инвестиция във финансов лизинг</t>
  </si>
  <si>
    <t>Инвестиция във финансов лизинг</t>
  </si>
  <si>
    <t>Обезценка</t>
  </si>
  <si>
    <t>Оборудване отдавано на оперативен лизинг</t>
  </si>
  <si>
    <t>Други активи</t>
  </si>
  <si>
    <t>Общо други активи</t>
  </si>
  <si>
    <t>Общо Активи</t>
  </si>
  <si>
    <t>Пасиви</t>
  </si>
  <si>
    <t>Банкови заеми</t>
  </si>
  <si>
    <t>Други задължения</t>
  </si>
  <si>
    <t>Общо други задължения</t>
  </si>
  <si>
    <t>Общо задължения</t>
  </si>
  <si>
    <t>Капитал и резерви</t>
  </si>
  <si>
    <t>Основен капитал</t>
  </si>
  <si>
    <t>Натрупана печалба (загуба) от мин.години</t>
  </si>
  <si>
    <t>Текуща печалба (загуба)</t>
  </si>
  <si>
    <t>Общо капитал и резерви</t>
  </si>
  <si>
    <t>Вземания от клиенти</t>
  </si>
  <si>
    <t>Доставчици по аванси</t>
  </si>
  <si>
    <t>Задължения към клиенти</t>
  </si>
  <si>
    <t>Задължения към доставчици</t>
  </si>
  <si>
    <t>Задължения за данъци</t>
  </si>
  <si>
    <t xml:space="preserve">Дълготрайни активи </t>
  </si>
  <si>
    <t>Общо дълготрайни активи</t>
  </si>
  <si>
    <t>Резерви</t>
  </si>
  <si>
    <t>Общо пасиви</t>
  </si>
  <si>
    <t>Интерлийз Ауто ЕАД</t>
  </si>
  <si>
    <t>Отчет за паричните потоци</t>
  </si>
  <si>
    <t>(хил.лв.)</t>
  </si>
  <si>
    <t>Парични потоци от основна дейност</t>
  </si>
  <si>
    <t>Всичко парични потоци от основна дейност</t>
  </si>
  <si>
    <t>Парични потоци от инвестиционна дейност</t>
  </si>
  <si>
    <t>Всичко парични потоци от инвестиционна дейност</t>
  </si>
  <si>
    <t>Парични потоци от финансова дейност</t>
  </si>
  <si>
    <t>Всичко парични потоци от финансова дейност</t>
  </si>
  <si>
    <t xml:space="preserve">Изменение на паричните средства през периода </t>
  </si>
  <si>
    <t>Парични средства в началото на периода</t>
  </si>
  <si>
    <t>Парични средства в края на периода</t>
  </si>
  <si>
    <t>Отчет за собствения капитал</t>
  </si>
  <si>
    <t>Основен</t>
  </si>
  <si>
    <t>Натрупани</t>
  </si>
  <si>
    <t>Общо</t>
  </si>
  <si>
    <t>капитал</t>
  </si>
  <si>
    <t>печалби/(загуби)</t>
  </si>
  <si>
    <t>собствен</t>
  </si>
  <si>
    <t xml:space="preserve">Облигационен заем </t>
  </si>
  <si>
    <t>Теодор Маринов</t>
  </si>
  <si>
    <t>Изпълнителен Директор</t>
  </si>
  <si>
    <t xml:space="preserve">СЧЕТОВОДЕН БАЛАНС </t>
  </si>
  <si>
    <t xml:space="preserve">Съставител: </t>
  </si>
  <si>
    <t>Златина Йотова</t>
  </si>
  <si>
    <t xml:space="preserve">Отчет за приходите и разходите </t>
  </si>
  <si>
    <t>Нетна печалба от лихви</t>
  </si>
  <si>
    <t>Брутна печалба от оперативна дейност</t>
  </si>
  <si>
    <t>Нетен резултат от обезценки и продажба на лизингово оборудване</t>
  </si>
  <si>
    <t>Печалба преди данъци</t>
  </si>
  <si>
    <t>Данъци</t>
  </si>
  <si>
    <t xml:space="preserve"> от получени лихви, комисионни и други подобни</t>
  </si>
  <si>
    <t xml:space="preserve"> от платени лихви, комисионни и други подобни</t>
  </si>
  <si>
    <t xml:space="preserve"> свързани с трудови възнаграждения</t>
  </si>
  <si>
    <t xml:space="preserve"> от положителни и отрицателни валутни курсови разлики</t>
  </si>
  <si>
    <t xml:space="preserve"> от платени данъци върху печалбата</t>
  </si>
  <si>
    <t xml:space="preserve"> покупка на оборудване за отдаване на лизинг</t>
  </si>
  <si>
    <t xml:space="preserve"> получени лизингови вноски</t>
  </si>
  <si>
    <t xml:space="preserve"> получени заеми от банки</t>
  </si>
  <si>
    <t xml:space="preserve"> изплатени заеми към банки</t>
  </si>
  <si>
    <t xml:space="preserve"> парични потоци от сделки с предприятие-майка</t>
  </si>
  <si>
    <t>Лизингово оборудване на път</t>
  </si>
  <si>
    <t>Приложение 1</t>
  </si>
  <si>
    <t>Приложение 2</t>
  </si>
  <si>
    <t>Приложение 4</t>
  </si>
  <si>
    <t xml:space="preserve"> от възстановен ДДС; данъци ПС; застраховки и др.</t>
  </si>
  <si>
    <t xml:space="preserve"> от платен ДДС; данъци ПС; застраховки и др.</t>
  </si>
  <si>
    <t>Приложение 3</t>
  </si>
  <si>
    <t xml:space="preserve">за периода, приключващ на </t>
  </si>
  <si>
    <t>Обезценка на вземанията</t>
  </si>
  <si>
    <t>Съдебни, присъдени и несъбираеми вземания</t>
  </si>
  <si>
    <t xml:space="preserve"> </t>
  </si>
  <si>
    <t>Вземания от клиенти по ДДС</t>
  </si>
  <si>
    <t>Увеличение на капитала</t>
  </si>
  <si>
    <t>.</t>
  </si>
  <si>
    <t>Финансов Директор</t>
  </si>
  <si>
    <t>Разпределение на натрупаната печалба</t>
  </si>
  <si>
    <t>Салдо към 31 Декември 2007г.</t>
  </si>
  <si>
    <t>31 Март 2008 г., 31 Март 2007 г.</t>
  </si>
  <si>
    <t>Януари-Март 2007 г.</t>
  </si>
  <si>
    <t>към 31 Март 2008 г., 31 Март 2007 г.</t>
  </si>
  <si>
    <t>31 Март 2008 г.</t>
  </si>
  <si>
    <t>31 Март 2007 г.</t>
  </si>
  <si>
    <t>Януари-Март 2008 г.</t>
  </si>
  <si>
    <t>за периода, приключващ на 31 Март 2008г.,</t>
  </si>
  <si>
    <t>и на 31 Март 2007 г.</t>
  </si>
  <si>
    <t>Салдо към 01 Януари 2007г.</t>
  </si>
  <si>
    <t>Финансов резултат  за периода 01 Януари 2007г.-31 Март 2007г.</t>
  </si>
  <si>
    <t>Салдо към 31 Март 2007г.</t>
  </si>
  <si>
    <t>Финансов резултат  за периода 01 Април 2007г.-31 Декември 2007г.</t>
  </si>
  <si>
    <t>Финансов резултат  за периода 01 Януари 2008г.-31 Март 2008г.</t>
  </si>
  <si>
    <t>Салдо към 31 Март 2008г.</t>
  </si>
  <si>
    <t xml:space="preserve"> увеличение на капитала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</si>
</sst>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* #,##0_);_(* \(#,##0\);_(* &quot;-&quot;??_);_(@_)"/>
    <numFmt numFmtId="173" formatCode="d\-mmm\-yy"/>
    <numFmt numFmtId="174" formatCode="_(* #,##0_);_(* \(#,##0\);_(* &quot;-&quot;_);_(@_)"/>
    <numFmt numFmtId="175" formatCode="0000000000"/>
    <numFmt numFmtId="176" formatCode="###############"/>
    <numFmt numFmtId="177" formatCode="0.00000000000"/>
    <numFmt numFmtId="178" formatCode="###\ ###\ ###\ ##0.00"/>
    <numFmt numFmtId="179" formatCode="0.000"/>
    <numFmt numFmtId="180" formatCode="0.0"/>
    <numFmt numFmtId="181" formatCode="mmmm\ d\,\ yyyy"/>
    <numFmt numFmtId="182" formatCode="dd\.mm\.yyyy"/>
    <numFmt numFmtId="183" formatCode="mmm\-yy"/>
    <numFmt numFmtId="184" formatCode="#,##0.000"/>
    <numFmt numFmtId="185" formatCode="#,##0.00000"/>
    <numFmt numFmtId="186" formatCode="#,##0.000000000000000"/>
  </numFmts>
  <fonts count="12">
    <font>
      <sz val="10"/>
      <name val="Arial"/>
      <family val="0"/>
    </font>
    <font>
      <sz val="8"/>
      <name val="Verdana"/>
      <family val="2"/>
    </font>
    <font>
      <sz val="11"/>
      <name val="Times New Roman"/>
      <family val="0"/>
    </font>
    <font>
      <u val="single"/>
      <sz val="10"/>
      <color indexed="36"/>
      <name val="Timok"/>
      <family val="0"/>
    </font>
    <font>
      <u val="single"/>
      <sz val="10"/>
      <color indexed="12"/>
      <name val="Timok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Times New Roman"/>
      <family val="1"/>
    </font>
    <font>
      <sz val="9"/>
      <name val="Verdana"/>
      <family val="2"/>
    </font>
    <font>
      <i/>
      <sz val="11"/>
      <name val="Times New Roman"/>
      <family val="1"/>
    </font>
    <font>
      <b/>
      <sz val="9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21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 quotePrefix="1">
      <alignment horizontal="left"/>
    </xf>
    <xf numFmtId="3" fontId="2" fillId="0" borderId="0" xfId="0" applyNumberFormat="1" applyFont="1" applyAlignment="1">
      <alignment/>
    </xf>
    <xf numFmtId="172" fontId="2" fillId="0" borderId="1" xfId="0" applyNumberFormat="1" applyFont="1" applyBorder="1" applyAlignment="1">
      <alignment/>
    </xf>
    <xf numFmtId="9" fontId="2" fillId="0" borderId="0" xfId="24" applyFont="1" applyAlignment="1">
      <alignment/>
    </xf>
    <xf numFmtId="0" fontId="7" fillId="0" borderId="0" xfId="0" applyFont="1" applyBorder="1" applyAlignment="1" quotePrefix="1">
      <alignment horizontal="left"/>
    </xf>
    <xf numFmtId="3" fontId="7" fillId="0" borderId="0" xfId="0" applyNumberFormat="1" applyFont="1" applyAlignment="1">
      <alignment/>
    </xf>
    <xf numFmtId="10" fontId="2" fillId="0" borderId="0" xfId="24" applyNumberFormat="1" applyFont="1" applyAlignment="1">
      <alignment/>
    </xf>
    <xf numFmtId="172" fontId="2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0" fontId="2" fillId="0" borderId="0" xfId="0" applyFont="1" applyBorder="1" applyAlignment="1" quotePrefix="1">
      <alignment horizontal="left" wrapText="1"/>
    </xf>
    <xf numFmtId="3" fontId="7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22" applyFont="1" applyBorder="1" applyAlignment="1" applyProtection="1">
      <alignment/>
      <protection/>
    </xf>
    <xf numFmtId="0" fontId="8" fillId="0" borderId="0" xfId="0" applyFont="1" applyAlignment="1">
      <alignment horizontal="right"/>
    </xf>
    <xf numFmtId="0" fontId="8" fillId="0" borderId="0" xfId="21" applyFont="1" applyAlignment="1" applyProtection="1">
      <alignment/>
      <protection/>
    </xf>
    <xf numFmtId="0" fontId="7" fillId="0" borderId="0" xfId="22" applyFont="1" applyBorder="1" applyAlignment="1" applyProtection="1">
      <alignment/>
      <protection/>
    </xf>
    <xf numFmtId="0" fontId="9" fillId="0" borderId="0" xfId="22" applyFont="1" applyAlignment="1" applyProtection="1">
      <alignment vertical="top"/>
      <protection/>
    </xf>
    <xf numFmtId="0" fontId="7" fillId="0" borderId="0" xfId="0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4" fontId="2" fillId="0" borderId="0" xfId="23" applyNumberFormat="1" applyFont="1" applyBorder="1" applyAlignment="1" applyProtection="1">
      <alignment horizontal="right"/>
      <protection locked="0"/>
    </xf>
    <xf numFmtId="174" fontId="2" fillId="0" borderId="1" xfId="23" applyNumberFormat="1" applyFont="1" applyBorder="1" applyAlignment="1" applyProtection="1">
      <alignment horizontal="right"/>
      <protection locked="0"/>
    </xf>
    <xf numFmtId="174" fontId="7" fillId="0" borderId="0" xfId="23" applyNumberFormat="1" applyFont="1" applyBorder="1" applyAlignment="1" applyProtection="1">
      <alignment horizontal="right"/>
      <protection locked="0"/>
    </xf>
    <xf numFmtId="174" fontId="7" fillId="0" borderId="2" xfId="23" applyNumberFormat="1" applyFont="1" applyBorder="1" applyAlignment="1" applyProtection="1">
      <alignment horizontal="right"/>
      <protection locked="0"/>
    </xf>
    <xf numFmtId="174" fontId="7" fillId="0" borderId="0" xfId="23" applyNumberFormat="1" applyFont="1" applyBorder="1" applyAlignment="1" applyProtection="1">
      <alignment horizontal="left"/>
      <protection locked="0"/>
    </xf>
    <xf numFmtId="0" fontId="2" fillId="0" borderId="0" xfId="22" applyFont="1" applyBorder="1" applyAlignment="1" applyProtection="1">
      <alignment/>
      <protection/>
    </xf>
    <xf numFmtId="0" fontId="2" fillId="0" borderId="0" xfId="21" applyFont="1" applyAlignment="1" applyProtection="1">
      <alignment/>
      <protection/>
    </xf>
    <xf numFmtId="0" fontId="2" fillId="0" borderId="0" xfId="22" applyFont="1" applyAlignment="1" applyProtection="1">
      <alignment/>
      <protection locked="0"/>
    </xf>
    <xf numFmtId="0" fontId="7" fillId="0" borderId="0" xfId="22" applyFont="1" applyAlignment="1" applyProtection="1">
      <alignment/>
      <protection locked="0"/>
    </xf>
    <xf numFmtId="0" fontId="2" fillId="0" borderId="0" xfId="22" applyFont="1" applyAlignment="1" applyProtection="1">
      <alignment/>
      <protection/>
    </xf>
    <xf numFmtId="0" fontId="2" fillId="0" borderId="0" xfId="22" applyFont="1" applyAlignment="1" applyProtection="1">
      <alignment vertical="center"/>
      <protection locked="0"/>
    </xf>
    <xf numFmtId="0" fontId="9" fillId="0" borderId="0" xfId="22" applyFont="1" applyAlignment="1" applyProtection="1">
      <alignment horizontal="center" vertical="center"/>
      <protection/>
    </xf>
    <xf numFmtId="0" fontId="9" fillId="0" borderId="0" xfId="22" applyFont="1" applyAlignment="1" applyProtection="1">
      <alignment horizontal="center"/>
      <protection/>
    </xf>
    <xf numFmtId="0" fontId="2" fillId="0" borderId="0" xfId="22" applyFont="1" applyBorder="1" applyAlignment="1" applyProtection="1">
      <alignment/>
      <protection locked="0"/>
    </xf>
    <xf numFmtId="175" fontId="2" fillId="0" borderId="0" xfId="22" applyNumberFormat="1" applyFont="1" applyAlignment="1" applyProtection="1">
      <alignment horizontal="center" vertical="center"/>
      <protection/>
    </xf>
    <xf numFmtId="0" fontId="2" fillId="0" borderId="0" xfId="22" applyFont="1" applyAlignment="1" applyProtection="1">
      <alignment vertical="center"/>
      <protection/>
    </xf>
    <xf numFmtId="0" fontId="7" fillId="0" borderId="0" xfId="22" applyFont="1" applyAlignment="1" applyProtection="1">
      <alignment horizontal="right"/>
      <protection locked="0"/>
    </xf>
    <xf numFmtId="0" fontId="7" fillId="0" borderId="0" xfId="22" applyFont="1" applyAlignment="1" applyProtection="1">
      <alignment horizontal="left"/>
      <protection locked="0"/>
    </xf>
    <xf numFmtId="0" fontId="2" fillId="0" borderId="0" xfId="22" applyFont="1" applyAlignment="1" applyProtection="1">
      <alignment horizontal="center"/>
      <protection locked="0"/>
    </xf>
    <xf numFmtId="0" fontId="2" fillId="0" borderId="0" xfId="22" applyFont="1" applyBorder="1" applyAlignment="1" applyProtection="1">
      <alignment horizontal="left" vertical="center"/>
      <protection/>
    </xf>
    <xf numFmtId="0" fontId="2" fillId="0" borderId="0" xfId="22" applyFont="1" applyBorder="1" applyAlignment="1" applyProtection="1">
      <alignment horizontal="right"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2" fillId="0" borderId="0" xfId="22" applyFont="1" applyBorder="1" applyAlignment="1" applyProtection="1">
      <alignment horizontal="center" vertical="center"/>
      <protection/>
    </xf>
    <xf numFmtId="0" fontId="2" fillId="0" borderId="0" xfId="22" applyFont="1" applyBorder="1" applyAlignment="1" applyProtection="1">
      <alignment horizontal="left"/>
      <protection locked="0"/>
    </xf>
    <xf numFmtId="174" fontId="2" fillId="0" borderId="1" xfId="22" applyNumberFormat="1" applyFont="1" applyBorder="1" applyAlignment="1" applyProtection="1">
      <alignment horizontal="right"/>
      <protection/>
    </xf>
    <xf numFmtId="0" fontId="7" fillId="0" borderId="0" xfId="22" applyFont="1" applyBorder="1" applyAlignment="1" applyProtection="1">
      <alignment horizontal="left"/>
      <protection/>
    </xf>
    <xf numFmtId="174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174" fontId="7" fillId="0" borderId="0" xfId="0" applyNumberFormat="1" applyFont="1" applyAlignment="1">
      <alignment/>
    </xf>
    <xf numFmtId="14" fontId="2" fillId="0" borderId="0" xfId="21" applyNumberFormat="1" applyFont="1" applyAlignment="1" applyProtection="1">
      <alignment/>
      <protection/>
    </xf>
    <xf numFmtId="37" fontId="2" fillId="0" borderId="0" xfId="21" applyNumberFormat="1" applyFont="1" applyAlignment="1" applyProtection="1">
      <alignment/>
      <protection/>
    </xf>
    <xf numFmtId="37" fontId="2" fillId="0" borderId="0" xfId="22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7" fillId="0" borderId="0" xfId="2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right" wrapText="1"/>
    </xf>
    <xf numFmtId="0" fontId="2" fillId="0" borderId="0" xfId="21" applyFont="1" applyBorder="1" applyAlignment="1" applyProtection="1">
      <alignment horizontal="left" wrapText="1"/>
      <protection locked="0"/>
    </xf>
    <xf numFmtId="172" fontId="2" fillId="0" borderId="1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7" fillId="0" borderId="0" xfId="22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9" fillId="0" borderId="0" xfId="22" applyFont="1" applyBorder="1" applyAlignment="1" applyProtection="1">
      <alignment vertical="top"/>
      <protection/>
    </xf>
    <xf numFmtId="0" fontId="2" fillId="0" borderId="0" xfId="21" applyFont="1" applyBorder="1" applyAlignment="1" applyProtection="1">
      <alignment/>
      <protection/>
    </xf>
    <xf numFmtId="172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4" fontId="2" fillId="0" borderId="0" xfId="22" applyNumberFormat="1" applyFont="1" applyBorder="1" applyAlignment="1" applyProtection="1">
      <alignment/>
      <protection/>
    </xf>
    <xf numFmtId="0" fontId="7" fillId="0" borderId="0" xfId="21" applyFont="1" applyAlignment="1" applyProtection="1">
      <alignment horizontal="left" vertical="center"/>
      <protection locked="0"/>
    </xf>
  </cellXfs>
  <cellStyles count="14">
    <cellStyle name="Normal" xfId="0"/>
    <cellStyle name="RowLevel_1" xfId="3"/>
    <cellStyle name="RowLevel_2" xfId="5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 NAS Financial Satements - Interlease AD" xfId="21"/>
    <cellStyle name="Normal_A 2002 NAS Financial Satements - Interlease Auto EAD" xfId="22"/>
    <cellStyle name="Normal_Equity" xfId="23"/>
    <cellStyle name="Percent" xfId="24"/>
    <cellStyle name="RowLevel_1_BALANS 98" xfId="25"/>
  </cellStyles>
  <dxfs count="1"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%20%20%20%20Adjustment%20Table%20from%20NAS%20to%20US%20GAAP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%20%20Income%20statemen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NICOMP\Results%20Auto\2002\December\2002%20Decemb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_ACC\Results\2003\December2003\FS_InterleaseAuto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STAT_ACC\Results\2008\March2008\FS03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STAT_ACC\Results\2008\March2008\CF03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STAT_ACC\Results\2007\March2007\CF03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Links"/>
      <sheetName val="IS"/>
      <sheetName val="Tickmarks"/>
    </sheetNames>
    <sheetDataSet>
      <sheetData sheetId="0">
        <row r="1">
          <cell r="F1" t="str">
            <v>NAS figures</v>
          </cell>
        </row>
        <row r="2">
          <cell r="F2" t="str">
            <v>BGN</v>
          </cell>
        </row>
        <row r="4">
          <cell r="F4">
            <v>731</v>
          </cell>
        </row>
        <row r="5">
          <cell r="F5">
            <v>170959</v>
          </cell>
        </row>
        <row r="6">
          <cell r="F6">
            <v>310316</v>
          </cell>
        </row>
        <row r="7">
          <cell r="F7">
            <v>185274</v>
          </cell>
        </row>
        <row r="8">
          <cell r="F8">
            <v>5240</v>
          </cell>
        </row>
        <row r="9">
          <cell r="F9">
            <v>1581</v>
          </cell>
        </row>
        <row r="10">
          <cell r="F10">
            <v>8625</v>
          </cell>
        </row>
        <row r="11">
          <cell r="F11">
            <v>682726</v>
          </cell>
        </row>
        <row r="13">
          <cell r="F13">
            <v>583749</v>
          </cell>
        </row>
        <row r="14">
          <cell r="F14">
            <v>1512216</v>
          </cell>
        </row>
        <row r="15">
          <cell r="F15">
            <v>-659772</v>
          </cell>
        </row>
        <row r="16">
          <cell r="F16">
            <v>1217</v>
          </cell>
        </row>
        <row r="17">
          <cell r="F17">
            <v>57986</v>
          </cell>
        </row>
        <row r="18">
          <cell r="F18">
            <v>368736</v>
          </cell>
        </row>
        <row r="19">
          <cell r="F19">
            <v>25814</v>
          </cell>
        </row>
        <row r="20">
          <cell r="F20">
            <v>140927</v>
          </cell>
        </row>
        <row r="21">
          <cell r="F21">
            <v>8422</v>
          </cell>
        </row>
        <row r="22">
          <cell r="F22">
            <v>338993</v>
          </cell>
        </row>
        <row r="23">
          <cell r="F23">
            <v>2378288</v>
          </cell>
        </row>
        <row r="25">
          <cell r="F25">
            <v>7079519</v>
          </cell>
        </row>
        <row r="26">
          <cell r="F26">
            <v>-1682243</v>
          </cell>
        </row>
        <row r="27">
          <cell r="F27">
            <v>5397276</v>
          </cell>
        </row>
        <row r="29">
          <cell r="F29">
            <v>8779</v>
          </cell>
        </row>
        <row r="30">
          <cell r="F30">
            <v>96852</v>
          </cell>
        </row>
        <row r="31">
          <cell r="F31">
            <v>105631</v>
          </cell>
        </row>
        <row r="33">
          <cell r="F33">
            <v>162747</v>
          </cell>
        </row>
        <row r="34">
          <cell r="F34">
            <v>165550</v>
          </cell>
        </row>
        <row r="35">
          <cell r="F35">
            <v>86750</v>
          </cell>
        </row>
        <row r="36">
          <cell r="F36">
            <v>1089001</v>
          </cell>
        </row>
        <row r="37">
          <cell r="F37">
            <v>623544</v>
          </cell>
        </row>
        <row r="38">
          <cell r="F38">
            <v>178132</v>
          </cell>
        </row>
        <row r="39">
          <cell r="F39">
            <v>17827</v>
          </cell>
        </row>
        <row r="40">
          <cell r="F40">
            <v>-460267</v>
          </cell>
        </row>
        <row r="41">
          <cell r="F41">
            <v>-7407</v>
          </cell>
        </row>
        <row r="42">
          <cell r="F42">
            <v>1855877</v>
          </cell>
        </row>
        <row r="44">
          <cell r="F44">
            <v>-403854</v>
          </cell>
        </row>
        <row r="45">
          <cell r="F45">
            <v>-31587</v>
          </cell>
        </row>
        <row r="46">
          <cell r="F46">
            <v>-578595</v>
          </cell>
        </row>
        <row r="47">
          <cell r="F47">
            <v>-18526</v>
          </cell>
        </row>
        <row r="48">
          <cell r="F48">
            <v>-52583</v>
          </cell>
        </row>
        <row r="49">
          <cell r="F49">
            <v>-18724</v>
          </cell>
        </row>
        <row r="50">
          <cell r="F50">
            <v>-13847</v>
          </cell>
        </row>
        <row r="51">
          <cell r="F51">
            <v>-8927</v>
          </cell>
        </row>
        <row r="52">
          <cell r="F52">
            <v>-138486</v>
          </cell>
        </row>
        <row r="53">
          <cell r="F53">
            <v>-2003</v>
          </cell>
        </row>
        <row r="54">
          <cell r="F54">
            <v>-1267132</v>
          </cell>
        </row>
        <row r="56">
          <cell r="F56">
            <v>-9226599</v>
          </cell>
        </row>
        <row r="57">
          <cell r="F57">
            <v>-1752</v>
          </cell>
        </row>
        <row r="58">
          <cell r="F58">
            <v>-9228351</v>
          </cell>
        </row>
        <row r="60">
          <cell r="F60">
            <v>-2479648</v>
          </cell>
        </row>
        <row r="61">
          <cell r="F61">
            <v>-75140</v>
          </cell>
        </row>
        <row r="62">
          <cell r="F62">
            <v>-31624</v>
          </cell>
        </row>
        <row r="63">
          <cell r="F63">
            <v>843051</v>
          </cell>
        </row>
        <row r="64">
          <cell r="F64">
            <v>-663</v>
          </cell>
        </row>
        <row r="65">
          <cell r="F65">
            <v>1819709</v>
          </cell>
        </row>
        <row r="66">
          <cell r="F66">
            <v>75685</v>
          </cell>
        </row>
        <row r="67">
          <cell r="F67">
            <v>0</v>
          </cell>
        </row>
      </sheetData>
      <sheetData sheetId="1">
        <row r="1">
          <cell r="F1" t="str">
            <v>Preliminary</v>
          </cell>
        </row>
        <row r="3">
          <cell r="F3">
            <v>731</v>
          </cell>
        </row>
        <row r="4">
          <cell r="F4">
            <v>170959</v>
          </cell>
        </row>
        <row r="5">
          <cell r="F5">
            <v>310316</v>
          </cell>
        </row>
        <row r="6">
          <cell r="F6">
            <v>185274</v>
          </cell>
        </row>
        <row r="7">
          <cell r="F7">
            <v>5240</v>
          </cell>
        </row>
        <row r="8">
          <cell r="F8">
            <v>1581</v>
          </cell>
        </row>
        <row r="9">
          <cell r="F9">
            <v>8625</v>
          </cell>
        </row>
        <row r="10">
          <cell r="F10">
            <v>682726</v>
          </cell>
        </row>
        <row r="12">
          <cell r="F12">
            <v>-659772</v>
          </cell>
        </row>
        <row r="13">
          <cell r="F13">
            <v>583749</v>
          </cell>
        </row>
        <row r="14">
          <cell r="F14">
            <v>1512216</v>
          </cell>
        </row>
        <row r="15">
          <cell r="F15">
            <v>1217</v>
          </cell>
        </row>
        <row r="16">
          <cell r="F16">
            <v>57986</v>
          </cell>
        </row>
        <row r="17">
          <cell r="F17">
            <v>368736</v>
          </cell>
        </row>
        <row r="18">
          <cell r="F18">
            <v>25814</v>
          </cell>
        </row>
        <row r="19">
          <cell r="F19">
            <v>140927</v>
          </cell>
        </row>
        <row r="20">
          <cell r="F20">
            <v>8422</v>
          </cell>
        </row>
        <row r="21">
          <cell r="F21">
            <v>338993</v>
          </cell>
        </row>
        <row r="22">
          <cell r="F22">
            <v>2378288</v>
          </cell>
        </row>
        <row r="24">
          <cell r="F24">
            <v>7079519</v>
          </cell>
        </row>
        <row r="25">
          <cell r="F25">
            <v>7079519</v>
          </cell>
        </row>
        <row r="27">
          <cell r="F27">
            <v>8779</v>
          </cell>
        </row>
        <row r="28">
          <cell r="F28">
            <v>96852</v>
          </cell>
        </row>
        <row r="29">
          <cell r="F29">
            <v>105631</v>
          </cell>
        </row>
        <row r="31">
          <cell r="F31">
            <v>162747</v>
          </cell>
        </row>
        <row r="32">
          <cell r="F32">
            <v>165550</v>
          </cell>
        </row>
        <row r="33">
          <cell r="F33">
            <v>86750</v>
          </cell>
        </row>
        <row r="34">
          <cell r="F34">
            <v>1089001</v>
          </cell>
        </row>
        <row r="35">
          <cell r="F35">
            <v>623544</v>
          </cell>
        </row>
        <row r="36">
          <cell r="F36">
            <v>178132</v>
          </cell>
        </row>
        <row r="37">
          <cell r="F37">
            <v>17827</v>
          </cell>
        </row>
        <row r="38">
          <cell r="F38">
            <v>-460267</v>
          </cell>
        </row>
        <row r="39">
          <cell r="F39">
            <v>-7407</v>
          </cell>
        </row>
        <row r="40">
          <cell r="F40">
            <v>1855877</v>
          </cell>
        </row>
        <row r="42">
          <cell r="F42">
            <v>-403854</v>
          </cell>
        </row>
        <row r="43">
          <cell r="F43">
            <v>-31587</v>
          </cell>
        </row>
        <row r="44">
          <cell r="F44">
            <v>-578595</v>
          </cell>
        </row>
        <row r="45">
          <cell r="F45">
            <v>-18526</v>
          </cell>
        </row>
        <row r="46">
          <cell r="F46">
            <v>-52583</v>
          </cell>
        </row>
        <row r="47">
          <cell r="F47">
            <v>-18724</v>
          </cell>
        </row>
        <row r="48">
          <cell r="F48">
            <v>-13847</v>
          </cell>
        </row>
        <row r="49">
          <cell r="F49">
            <v>-8927</v>
          </cell>
        </row>
        <row r="50">
          <cell r="F50">
            <v>-138486</v>
          </cell>
        </row>
        <row r="51">
          <cell r="F51">
            <v>-2003</v>
          </cell>
        </row>
        <row r="52">
          <cell r="F52">
            <v>-1267132</v>
          </cell>
        </row>
        <row r="54">
          <cell r="F54">
            <v>-9226599</v>
          </cell>
        </row>
        <row r="55">
          <cell r="F55">
            <v>-1752</v>
          </cell>
        </row>
        <row r="56">
          <cell r="F56">
            <v>-9228351</v>
          </cell>
        </row>
        <row r="58">
          <cell r="F58">
            <v>-1682243</v>
          </cell>
        </row>
        <row r="59">
          <cell r="F59">
            <v>-1682243</v>
          </cell>
        </row>
        <row r="61">
          <cell r="F61">
            <v>-2479648</v>
          </cell>
        </row>
        <row r="62">
          <cell r="F62">
            <v>-75140</v>
          </cell>
        </row>
        <row r="63">
          <cell r="F63">
            <v>-31624</v>
          </cell>
        </row>
        <row r="64">
          <cell r="F64">
            <v>843051</v>
          </cell>
        </row>
        <row r="65">
          <cell r="F65">
            <v>-663</v>
          </cell>
        </row>
        <row r="66">
          <cell r="F66">
            <v>1819709</v>
          </cell>
        </row>
        <row r="67">
          <cell r="F67">
            <v>75685</v>
          </cell>
        </row>
        <row r="68">
          <cell r="F6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F1" t="str">
            <v>Preliminary</v>
          </cell>
        </row>
        <row r="3">
          <cell r="F3">
            <v>31572</v>
          </cell>
        </row>
        <row r="4">
          <cell r="F4">
            <v>368880</v>
          </cell>
        </row>
        <row r="5">
          <cell r="F5">
            <v>525068</v>
          </cell>
        </row>
        <row r="6">
          <cell r="F6">
            <v>236321</v>
          </cell>
        </row>
        <row r="7">
          <cell r="F7">
            <v>99980</v>
          </cell>
        </row>
        <row r="8">
          <cell r="F8">
            <v>16594</v>
          </cell>
        </row>
        <row r="9">
          <cell r="F9">
            <v>1668426</v>
          </cell>
        </row>
        <row r="10">
          <cell r="F10">
            <v>322090</v>
          </cell>
        </row>
        <row r="11">
          <cell r="F11">
            <v>480311</v>
          </cell>
        </row>
        <row r="12">
          <cell r="F12">
            <v>121996</v>
          </cell>
        </row>
        <row r="13">
          <cell r="F13">
            <v>266638</v>
          </cell>
        </row>
        <row r="14">
          <cell r="F14">
            <v>4137876</v>
          </cell>
        </row>
        <row r="16">
          <cell r="F16">
            <v>-910926</v>
          </cell>
        </row>
        <row r="17">
          <cell r="F17">
            <v>-1695423</v>
          </cell>
        </row>
        <row r="18">
          <cell r="F18">
            <v>-77252</v>
          </cell>
        </row>
        <row r="19">
          <cell r="F19">
            <v>-11804</v>
          </cell>
        </row>
        <row r="20">
          <cell r="F20">
            <v>-6403</v>
          </cell>
        </row>
        <row r="21">
          <cell r="F21">
            <v>-2701808</v>
          </cell>
        </row>
        <row r="23">
          <cell r="F23">
            <v>830206</v>
          </cell>
        </row>
        <row r="24">
          <cell r="F24">
            <v>1312185</v>
          </cell>
        </row>
        <row r="25">
          <cell r="F25">
            <v>88564</v>
          </cell>
        </row>
        <row r="26">
          <cell r="F26">
            <v>1094</v>
          </cell>
        </row>
        <row r="27">
          <cell r="F27">
            <v>12393</v>
          </cell>
        </row>
        <row r="28">
          <cell r="F28">
            <v>2244442</v>
          </cell>
        </row>
        <row r="30">
          <cell r="F30">
            <v>-1089</v>
          </cell>
        </row>
        <row r="31">
          <cell r="F31">
            <v>-31409</v>
          </cell>
        </row>
        <row r="32">
          <cell r="F32">
            <v>-819534</v>
          </cell>
        </row>
        <row r="33">
          <cell r="F33">
            <v>-786627</v>
          </cell>
        </row>
        <row r="34">
          <cell r="F34">
            <v>-1638659</v>
          </cell>
        </row>
        <row r="36">
          <cell r="F36">
            <v>142928</v>
          </cell>
        </row>
        <row r="37">
          <cell r="F37">
            <v>142928</v>
          </cell>
        </row>
        <row r="39">
          <cell r="F39">
            <v>-225413</v>
          </cell>
        </row>
        <row r="40">
          <cell r="F40">
            <v>-140276</v>
          </cell>
        </row>
        <row r="41">
          <cell r="F41">
            <v>-365689</v>
          </cell>
        </row>
        <row r="42">
          <cell r="F42">
            <v>1819090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 O N T"/>
      <sheetName val="accN 2091 year 2000 чл.22 от ЗС"/>
      <sheetName val="Елемент 8 2001 в лева"/>
      <sheetName val="ПРЕНАСЯНЕ НА ЗАГ."/>
      <sheetName val="Данъчна Декември 2001"/>
      <sheetName val="252"/>
      <sheetName val="D&amp;A"/>
      <sheetName val="OPR LEVA"/>
      <sheetName val="Balance LEVA"/>
      <sheetName val="OV"/>
      <sheetName val="OPR Nov"/>
      <sheetName val="OPR monthly"/>
      <sheetName val="OPR Dec"/>
      <sheetName val="Balance"/>
      <sheetName val="P&amp;L English"/>
      <sheetName val="Balance English"/>
      <sheetName val="ОПП "/>
      <sheetName val="ОПП  (хил.лева"/>
      <sheetName val="Cash Flow St. (BGL'000) English"/>
      <sheetName val="ОСК"/>
      <sheetName val="ОСК (хил.лева)"/>
      <sheetName val="Equity St. (BGL'000)English"/>
      <sheetName val="Елемент1"/>
      <sheetName val="Елемент 2"/>
      <sheetName val="411_12"/>
      <sheetName val="Елемент 3"/>
      <sheetName val="Елемент 4"/>
      <sheetName val="Приходи от лихви"/>
      <sheetName val="Разходи за лихви"/>
      <sheetName val="Елемент 5"/>
      <sheetName val="Елемент 6"/>
      <sheetName val="Елемент 7"/>
      <sheetName val="Елемент 8 2001 в хил. лв."/>
      <sheetName val="Чуждестранни инвестиц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OV"/>
      <sheetName val="P&amp;LAuto"/>
      <sheetName val="BSAuto"/>
      <sheetName val="P&amp;LAutoface"/>
      <sheetName val="BSAutoface"/>
      <sheetName val="ОСК"/>
      <sheetName val="CFAutoface"/>
      <sheetName val="CFAuto"/>
      <sheetName val="el.7.2"/>
      <sheetName val="el.7.3"/>
      <sheetName val="Mat2293"/>
      <sheetName val="el 7.3 continued"/>
      <sheetName val="LoansMaturity"/>
      <sheetName val="el.7.4"/>
      <sheetName val="ел.7.5"/>
      <sheetName val="ел.7.6"/>
      <sheetName val="ел.7.7"/>
      <sheetName val="ел.7.8"/>
      <sheetName val="ел.7.9"/>
      <sheetName val="Sheet2"/>
      <sheetName val="Sheet3"/>
    </sheetNames>
    <sheetDataSet>
      <sheetData sheetId="0">
        <row r="2">
          <cell r="C2" t="str">
            <v>Интерлийз Ауто ЕАД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&amp;LAD"/>
      <sheetName val="BSAD"/>
      <sheetName val="P&amp;LAuto"/>
      <sheetName val="BSAuto"/>
      <sheetName val="P&amp;L_C"/>
      <sheetName val="BS_C"/>
      <sheetName val="P&amp;L_tobe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FADface"/>
      <sheetName val="506"/>
      <sheetName val="CFAD"/>
      <sheetName val="CFAutoface"/>
      <sheetName val="CFAuto"/>
      <sheetName val="CFCons.face"/>
      <sheetName val="CFCons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ADface"/>
      <sheetName val="CFAD"/>
      <sheetName val="CFAutoface"/>
      <sheetName val="CFAuto"/>
      <sheetName val="CFCons.face"/>
      <sheetName val="CFCons."/>
      <sheetName val="CFAutoDetails"/>
      <sheetName val="CFEADdetai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workbookViewId="0" topLeftCell="A1">
      <selection activeCell="G18" sqref="G18"/>
    </sheetView>
  </sheetViews>
  <sheetFormatPr defaultColWidth="9.140625" defaultRowHeight="12.75"/>
  <cols>
    <col min="1" max="1" width="47.7109375" style="2" customWidth="1"/>
    <col min="2" max="2" width="14.57421875" style="2" bestFit="1" customWidth="1"/>
    <col min="3" max="3" width="4.421875" style="74" customWidth="1"/>
    <col min="4" max="4" width="14.57421875" style="2" bestFit="1" customWidth="1"/>
    <col min="5" max="16384" width="9.140625" style="2" customWidth="1"/>
  </cols>
  <sheetData>
    <row r="1" ht="15">
      <c r="A1" s="3" t="s">
        <v>79</v>
      </c>
    </row>
    <row r="2" ht="15">
      <c r="A2" s="3" t="s">
        <v>37</v>
      </c>
    </row>
    <row r="4" ht="15">
      <c r="A4" s="4" t="s">
        <v>62</v>
      </c>
    </row>
    <row r="5" ht="15">
      <c r="A5" s="4" t="s">
        <v>85</v>
      </c>
    </row>
    <row r="6" spans="1:4" ht="29.25">
      <c r="A6" s="4" t="s">
        <v>95</v>
      </c>
      <c r="B6" s="66" t="s">
        <v>100</v>
      </c>
      <c r="C6" s="80"/>
      <c r="D6" s="66" t="s">
        <v>96</v>
      </c>
    </row>
    <row r="7" spans="2:4" ht="15">
      <c r="B7" s="46" t="s">
        <v>39</v>
      </c>
      <c r="C7" s="76"/>
      <c r="D7" s="46" t="s">
        <v>39</v>
      </c>
    </row>
    <row r="9" spans="1:4" ht="15">
      <c r="A9" s="7" t="s">
        <v>0</v>
      </c>
      <c r="B9" s="8">
        <v>5786</v>
      </c>
      <c r="C9" s="78"/>
      <c r="D9" s="8">
        <v>2595</v>
      </c>
    </row>
    <row r="10" spans="1:6" ht="15">
      <c r="A10" s="7" t="s">
        <v>1</v>
      </c>
      <c r="B10" s="9">
        <v>-3685</v>
      </c>
      <c r="C10" s="19"/>
      <c r="D10" s="9">
        <v>-1707</v>
      </c>
      <c r="F10" s="10"/>
    </row>
    <row r="11" spans="1:6" ht="15">
      <c r="A11" s="11" t="s">
        <v>63</v>
      </c>
      <c r="B11" s="12">
        <f>SUM(B9:B10)</f>
        <v>2101</v>
      </c>
      <c r="C11" s="77"/>
      <c r="D11" s="12">
        <f>SUM(D9:D10)</f>
        <v>888</v>
      </c>
      <c r="F11" s="13"/>
    </row>
    <row r="12" spans="1:4" ht="15">
      <c r="A12" s="7" t="s">
        <v>2</v>
      </c>
      <c r="B12" s="19">
        <v>1263</v>
      </c>
      <c r="C12" s="19"/>
      <c r="D12" s="19">
        <v>840</v>
      </c>
    </row>
    <row r="13" spans="1:4" ht="15">
      <c r="A13" s="7" t="s">
        <v>3</v>
      </c>
      <c r="B13" s="19">
        <v>-83</v>
      </c>
      <c r="C13" s="19"/>
      <c r="D13" s="19">
        <v>-44</v>
      </c>
    </row>
    <row r="14" spans="1:4" ht="15">
      <c r="A14" s="7" t="s">
        <v>4</v>
      </c>
      <c r="B14" s="19">
        <v>-513</v>
      </c>
      <c r="C14" s="19"/>
      <c r="D14" s="19">
        <v>-327</v>
      </c>
    </row>
    <row r="15" spans="1:4" ht="15">
      <c r="A15" s="7" t="s">
        <v>5</v>
      </c>
      <c r="B15" s="19">
        <v>-125</v>
      </c>
      <c r="C15" s="19"/>
      <c r="D15" s="19">
        <v>-75</v>
      </c>
    </row>
    <row r="16" spans="1:4" ht="15">
      <c r="A16" s="11" t="s">
        <v>64</v>
      </c>
      <c r="B16" s="15">
        <f>SUM(B11:B15)</f>
        <v>2643</v>
      </c>
      <c r="C16" s="77"/>
      <c r="D16" s="15">
        <f>SUM(D11:D15)-1</f>
        <v>1281</v>
      </c>
    </row>
    <row r="17" spans="1:4" ht="15">
      <c r="A17" s="7" t="s">
        <v>6</v>
      </c>
      <c r="B17" s="14">
        <v>-520</v>
      </c>
      <c r="C17" s="19"/>
      <c r="D17" s="14">
        <v>-295</v>
      </c>
    </row>
    <row r="18" spans="1:4" ht="30">
      <c r="A18" s="16" t="s">
        <v>65</v>
      </c>
      <c r="B18" s="14">
        <v>-22</v>
      </c>
      <c r="C18" s="19"/>
      <c r="D18" s="14">
        <v>-67</v>
      </c>
    </row>
    <row r="19" spans="1:4" ht="15">
      <c r="A19" s="7" t="s">
        <v>7</v>
      </c>
      <c r="B19" s="14">
        <v>-5</v>
      </c>
      <c r="C19" s="19"/>
      <c r="D19" s="14">
        <v>-12</v>
      </c>
    </row>
    <row r="20" spans="1:4" ht="15">
      <c r="A20" s="11" t="s">
        <v>66</v>
      </c>
      <c r="B20" s="15">
        <f>SUM(B16:B19)</f>
        <v>2096</v>
      </c>
      <c r="C20" s="77"/>
      <c r="D20" s="15">
        <f>SUM(D16:D19)</f>
        <v>907</v>
      </c>
    </row>
    <row r="21" spans="1:4" ht="15">
      <c r="A21" s="7" t="s">
        <v>67</v>
      </c>
      <c r="B21" s="14">
        <v>-210</v>
      </c>
      <c r="C21" s="19"/>
      <c r="D21" s="14">
        <v>-91</v>
      </c>
    </row>
    <row r="22" spans="1:4" ht="15.75" thickBot="1">
      <c r="A22" s="11" t="s">
        <v>8</v>
      </c>
      <c r="B22" s="17">
        <f>SUM(B20:B21)</f>
        <v>1886</v>
      </c>
      <c r="C22" s="77"/>
      <c r="D22" s="17">
        <f>SUM(D20:D21)</f>
        <v>816</v>
      </c>
    </row>
    <row r="23" ht="15.75" thickTop="1"/>
    <row r="27" ht="15">
      <c r="A27" s="2" t="s">
        <v>88</v>
      </c>
    </row>
    <row r="32" ht="15">
      <c r="A32" s="64" t="s">
        <v>57</v>
      </c>
    </row>
    <row r="33" ht="15">
      <c r="A33" s="64" t="s">
        <v>58</v>
      </c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64" t="s">
        <v>60</v>
      </c>
    </row>
    <row r="40" ht="15">
      <c r="A40" s="64" t="s">
        <v>61</v>
      </c>
    </row>
    <row r="41" ht="15">
      <c r="A41" s="64" t="s">
        <v>92</v>
      </c>
    </row>
  </sheetData>
  <conditionalFormatting sqref="B7:D7 A1:A2">
    <cfRule type="cellIs" priority="1" dxfId="0" operator="equal" stopIfTrue="1">
      <formula>0</formula>
    </cfRule>
  </conditionalFormatting>
  <printOptions/>
  <pageMargins left="0.2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workbookViewId="0" topLeftCell="A19">
      <selection activeCell="B31" sqref="B31"/>
    </sheetView>
  </sheetViews>
  <sheetFormatPr defaultColWidth="9.140625" defaultRowHeight="12.75"/>
  <cols>
    <col min="1" max="1" width="50.8515625" style="1" customWidth="1"/>
    <col min="2" max="2" width="16.7109375" style="1" bestFit="1" customWidth="1"/>
    <col min="3" max="3" width="3.7109375" style="73" customWidth="1"/>
    <col min="4" max="4" width="16.7109375" style="1" bestFit="1" customWidth="1"/>
    <col min="5" max="16384" width="9.140625" style="1" customWidth="1"/>
  </cols>
  <sheetData>
    <row r="1" ht="14.25">
      <c r="A1" s="3" t="s">
        <v>80</v>
      </c>
    </row>
    <row r="2" spans="1:4" ht="15">
      <c r="A2" s="3" t="s">
        <v>37</v>
      </c>
      <c r="B2" s="2"/>
      <c r="C2" s="74"/>
      <c r="D2" s="2"/>
    </row>
    <row r="3" spans="1:4" ht="15">
      <c r="A3" s="2"/>
      <c r="B3" s="2"/>
      <c r="C3" s="74"/>
      <c r="D3" s="2"/>
    </row>
    <row r="4" spans="1:4" ht="15">
      <c r="A4" s="5" t="s">
        <v>59</v>
      </c>
      <c r="B4" s="2"/>
      <c r="C4" s="74"/>
      <c r="D4" s="2"/>
    </row>
    <row r="5" spans="1:4" ht="14.25">
      <c r="A5" s="4" t="s">
        <v>97</v>
      </c>
      <c r="B5" s="66" t="s">
        <v>98</v>
      </c>
      <c r="C5" s="75"/>
      <c r="D5" s="66" t="s">
        <v>99</v>
      </c>
    </row>
    <row r="6" spans="1:4" ht="15">
      <c r="A6" s="2"/>
      <c r="B6" s="46" t="s">
        <v>39</v>
      </c>
      <c r="C6" s="76"/>
      <c r="D6" s="46" t="s">
        <v>39</v>
      </c>
    </row>
    <row r="7" spans="1:4" ht="15">
      <c r="A7" s="5" t="s">
        <v>9</v>
      </c>
      <c r="B7" s="2"/>
      <c r="C7" s="74"/>
      <c r="D7" s="2"/>
    </row>
    <row r="8" spans="1:4" ht="15">
      <c r="A8" s="2"/>
      <c r="B8" s="2"/>
      <c r="C8" s="74"/>
      <c r="D8" s="2"/>
    </row>
    <row r="9" spans="1:4" ht="14.25">
      <c r="A9" s="5" t="s">
        <v>10</v>
      </c>
      <c r="B9" s="12">
        <v>8066</v>
      </c>
      <c r="C9" s="77"/>
      <c r="D9" s="12">
        <v>1780</v>
      </c>
    </row>
    <row r="10" spans="1:4" ht="15">
      <c r="A10" s="5" t="s">
        <v>12</v>
      </c>
      <c r="B10" s="8"/>
      <c r="C10" s="78"/>
      <c r="D10" s="8"/>
    </row>
    <row r="11" spans="1:4" ht="15">
      <c r="A11" s="2" t="s">
        <v>12</v>
      </c>
      <c r="B11" s="71">
        <v>285840</v>
      </c>
      <c r="C11" s="79"/>
      <c r="D11" s="71">
        <v>150678</v>
      </c>
    </row>
    <row r="12" spans="1:4" ht="15">
      <c r="A12" s="2" t="s">
        <v>89</v>
      </c>
      <c r="B12" s="71">
        <v>33911</v>
      </c>
      <c r="C12" s="72"/>
      <c r="D12" s="71">
        <v>6305</v>
      </c>
    </row>
    <row r="13" spans="1:4" ht="15">
      <c r="A13" s="2" t="s">
        <v>13</v>
      </c>
      <c r="B13" s="68">
        <v>-670</v>
      </c>
      <c r="C13" s="72"/>
      <c r="D13" s="68">
        <v>-598</v>
      </c>
    </row>
    <row r="14" spans="1:4" ht="14.25">
      <c r="A14" s="5" t="s">
        <v>11</v>
      </c>
      <c r="B14" s="12">
        <f>SUM(B11:B13)</f>
        <v>319081</v>
      </c>
      <c r="C14" s="77"/>
      <c r="D14" s="12">
        <f>SUM(D11:D13)</f>
        <v>156385</v>
      </c>
    </row>
    <row r="15" spans="1:4" ht="15">
      <c r="A15" s="5" t="s">
        <v>33</v>
      </c>
      <c r="B15" s="8"/>
      <c r="C15" s="78"/>
      <c r="D15" s="8"/>
    </row>
    <row r="16" spans="1:4" ht="15">
      <c r="A16" s="2" t="s">
        <v>14</v>
      </c>
      <c r="B16" s="8">
        <v>8578</v>
      </c>
      <c r="C16" s="78"/>
      <c r="D16" s="8">
        <v>5028</v>
      </c>
    </row>
    <row r="17" spans="1:4" ht="14.25">
      <c r="A17" s="5" t="s">
        <v>34</v>
      </c>
      <c r="B17" s="12">
        <f>SUM(B16:B16)</f>
        <v>8578</v>
      </c>
      <c r="C17" s="77"/>
      <c r="D17" s="12">
        <f>SUM(D16:D16)</f>
        <v>5028</v>
      </c>
    </row>
    <row r="18" spans="1:4" ht="14.25">
      <c r="A18" s="5" t="s">
        <v>78</v>
      </c>
      <c r="B18" s="12">
        <v>612</v>
      </c>
      <c r="C18" s="77"/>
      <c r="D18" s="12">
        <v>187</v>
      </c>
    </row>
    <row r="19" spans="1:4" ht="15">
      <c r="A19" s="5" t="s">
        <v>15</v>
      </c>
      <c r="B19" s="8"/>
      <c r="C19" s="78"/>
      <c r="D19" s="8"/>
    </row>
    <row r="20" spans="1:6" ht="15">
      <c r="A20" s="2" t="s">
        <v>28</v>
      </c>
      <c r="B20" s="8">
        <v>3394</v>
      </c>
      <c r="C20" s="78"/>
      <c r="D20" s="8">
        <v>2126</v>
      </c>
      <c r="F20" s="70"/>
    </row>
    <row r="21" spans="1:6" ht="15">
      <c r="A21" s="2" t="s">
        <v>87</v>
      </c>
      <c r="B21" s="8">
        <v>96</v>
      </c>
      <c r="C21" s="78"/>
      <c r="D21" s="8">
        <v>5</v>
      </c>
      <c r="F21" s="70"/>
    </row>
    <row r="22" spans="1:6" ht="15">
      <c r="A22" s="2" t="s">
        <v>29</v>
      </c>
      <c r="B22" s="8">
        <v>8318</v>
      </c>
      <c r="C22" s="78"/>
      <c r="D22" s="8">
        <v>4267</v>
      </c>
      <c r="F22" s="70"/>
    </row>
    <row r="23" spans="1:6" ht="15">
      <c r="A23" s="2" t="s">
        <v>15</v>
      </c>
      <c r="B23" s="71">
        <v>9176</v>
      </c>
      <c r="C23" s="78"/>
      <c r="D23" s="71">
        <v>704</v>
      </c>
      <c r="F23" s="70"/>
    </row>
    <row r="24" spans="1:6" ht="15">
      <c r="A24" s="2" t="s">
        <v>86</v>
      </c>
      <c r="B24" s="72">
        <v>-191</v>
      </c>
      <c r="C24" s="78"/>
      <c r="D24" s="72">
        <v>-23</v>
      </c>
      <c r="F24" s="83"/>
    </row>
    <row r="25" spans="1:4" ht="14.25">
      <c r="A25" s="5" t="s">
        <v>16</v>
      </c>
      <c r="B25" s="12">
        <f>SUM(B20:B24)</f>
        <v>20793</v>
      </c>
      <c r="C25" s="77"/>
      <c r="D25" s="12">
        <f>SUM(D20:D24)</f>
        <v>7079</v>
      </c>
    </row>
    <row r="26" spans="1:4" ht="15" thickBot="1">
      <c r="A26" s="5" t="s">
        <v>17</v>
      </c>
      <c r="B26" s="20">
        <f>B9+B14+B17+B18+B25-1</f>
        <v>357129</v>
      </c>
      <c r="C26" s="77"/>
      <c r="D26" s="20">
        <f>D9+D14+D17+D18+D25</f>
        <v>170459</v>
      </c>
    </row>
    <row r="27" spans="1:4" ht="15" thickTop="1">
      <c r="A27" s="5"/>
      <c r="B27" s="77"/>
      <c r="C27" s="77"/>
      <c r="D27" s="77"/>
    </row>
    <row r="28" spans="1:4" ht="15">
      <c r="A28" s="5" t="s">
        <v>18</v>
      </c>
      <c r="B28" s="8"/>
      <c r="C28" s="78"/>
      <c r="D28" s="8"/>
    </row>
    <row r="29" spans="1:4" ht="15">
      <c r="A29" s="5"/>
      <c r="B29" s="8"/>
      <c r="C29" s="78"/>
      <c r="D29" s="8"/>
    </row>
    <row r="30" spans="1:4" ht="14.25">
      <c r="A30" s="5" t="s">
        <v>19</v>
      </c>
      <c r="B30" s="12">
        <v>340314</v>
      </c>
      <c r="C30" s="77"/>
      <c r="D30" s="12">
        <v>156466</v>
      </c>
    </row>
    <row r="31" spans="1:4" ht="14.25">
      <c r="A31" s="5" t="s">
        <v>56</v>
      </c>
      <c r="B31" s="12">
        <v>1956</v>
      </c>
      <c r="C31" s="77"/>
      <c r="D31" s="12">
        <v>3912</v>
      </c>
    </row>
    <row r="32" spans="1:4" ht="15">
      <c r="A32" s="5" t="s">
        <v>20</v>
      </c>
      <c r="B32" s="8"/>
      <c r="C32" s="78"/>
      <c r="D32" s="8"/>
    </row>
    <row r="33" spans="1:4" ht="15">
      <c r="A33" s="2" t="s">
        <v>30</v>
      </c>
      <c r="B33" s="8">
        <v>1469</v>
      </c>
      <c r="C33" s="78"/>
      <c r="D33" s="8">
        <v>1160</v>
      </c>
    </row>
    <row r="34" spans="1:4" ht="15">
      <c r="A34" s="2" t="s">
        <v>31</v>
      </c>
      <c r="B34" s="8">
        <v>158</v>
      </c>
      <c r="C34" s="78"/>
      <c r="D34" s="8">
        <v>573</v>
      </c>
    </row>
    <row r="35" spans="1:4" ht="15">
      <c r="A35" s="2" t="s">
        <v>32</v>
      </c>
      <c r="B35" s="8">
        <v>525</v>
      </c>
      <c r="C35" s="78"/>
      <c r="D35" s="8">
        <v>1144</v>
      </c>
    </row>
    <row r="36" spans="1:4" ht="15">
      <c r="A36" s="2" t="s">
        <v>20</v>
      </c>
      <c r="B36" s="18">
        <v>424</v>
      </c>
      <c r="C36" s="78"/>
      <c r="D36" s="18">
        <v>293</v>
      </c>
    </row>
    <row r="37" spans="1:4" ht="14.25">
      <c r="A37" s="5" t="s">
        <v>21</v>
      </c>
      <c r="B37" s="12">
        <f>SUM(B33:B36)</f>
        <v>2576</v>
      </c>
      <c r="C37" s="77"/>
      <c r="D37" s="12">
        <f>SUM(D33:D36)</f>
        <v>3170</v>
      </c>
    </row>
    <row r="38" spans="1:4" ht="14.25">
      <c r="A38" s="5" t="s">
        <v>22</v>
      </c>
      <c r="B38" s="12">
        <f>B30+B37+B31</f>
        <v>344846</v>
      </c>
      <c r="C38" s="77"/>
      <c r="D38" s="12">
        <f>D30+D37+D31</f>
        <v>163548</v>
      </c>
    </row>
    <row r="39" spans="1:4" ht="15">
      <c r="A39" s="5" t="s">
        <v>23</v>
      </c>
      <c r="B39" s="8"/>
      <c r="C39" s="78"/>
      <c r="D39" s="8"/>
    </row>
    <row r="40" spans="1:4" ht="15">
      <c r="A40" s="2" t="s">
        <v>24</v>
      </c>
      <c r="B40" s="8">
        <v>2000</v>
      </c>
      <c r="C40" s="78"/>
      <c r="D40" s="8">
        <v>2000</v>
      </c>
    </row>
    <row r="41" spans="1:4" ht="15">
      <c r="A41" s="2" t="s">
        <v>35</v>
      </c>
      <c r="B41" s="8">
        <v>4095</v>
      </c>
      <c r="C41" s="78"/>
      <c r="D41" s="8">
        <v>2398</v>
      </c>
    </row>
    <row r="42" spans="1:4" ht="15">
      <c r="A42" s="2" t="s">
        <v>25</v>
      </c>
      <c r="B42" s="8">
        <v>4302</v>
      </c>
      <c r="C42" s="78"/>
      <c r="D42" s="8">
        <v>1697</v>
      </c>
    </row>
    <row r="43" spans="1:4" ht="15">
      <c r="A43" s="2" t="s">
        <v>26</v>
      </c>
      <c r="B43" s="18">
        <v>1886</v>
      </c>
      <c r="C43" s="78"/>
      <c r="D43" s="18">
        <v>816</v>
      </c>
    </row>
    <row r="44" spans="1:4" ht="14.25">
      <c r="A44" s="5" t="s">
        <v>27</v>
      </c>
      <c r="B44" s="12">
        <f>SUM(B40:B43)</f>
        <v>12283</v>
      </c>
      <c r="C44" s="77"/>
      <c r="D44" s="12">
        <f>SUM(D40:D43)</f>
        <v>6911</v>
      </c>
    </row>
    <row r="45" spans="1:4" ht="15" thickBot="1">
      <c r="A45" s="5" t="s">
        <v>36</v>
      </c>
      <c r="B45" s="20">
        <f>B38+B44</f>
        <v>357129</v>
      </c>
      <c r="C45" s="77"/>
      <c r="D45" s="20">
        <f>D38+D44</f>
        <v>170459</v>
      </c>
    </row>
    <row r="46" ht="11.25" thickTop="1"/>
    <row r="47" spans="2:4" ht="10.5">
      <c r="B47" s="70"/>
      <c r="C47" s="70"/>
      <c r="D47" s="70"/>
    </row>
    <row r="48" spans="1:4" ht="11.25">
      <c r="A48" s="64" t="s">
        <v>57</v>
      </c>
      <c r="B48" s="70"/>
      <c r="C48" s="70"/>
      <c r="D48" s="70"/>
    </row>
    <row r="49" ht="11.25">
      <c r="A49" s="64" t="s">
        <v>58</v>
      </c>
    </row>
    <row r="50" ht="11.25">
      <c r="A50" s="64"/>
    </row>
    <row r="51" ht="11.25">
      <c r="A51" s="64" t="s">
        <v>60</v>
      </c>
    </row>
    <row r="52" ht="11.25">
      <c r="A52" s="64" t="s">
        <v>61</v>
      </c>
    </row>
    <row r="53" ht="11.25">
      <c r="A53" s="64" t="s">
        <v>92</v>
      </c>
    </row>
  </sheetData>
  <conditionalFormatting sqref="B6:D6 A1:A2">
    <cfRule type="cellIs" priority="1" dxfId="0" operator="equal" stopIfTrue="1">
      <formula>0</formula>
    </cfRule>
  </conditionalFormatting>
  <printOptions/>
  <pageMargins left="0.75" right="0.75" top="0.4" bottom="0.7" header="0.22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showGridLines="0" workbookViewId="0" topLeftCell="A13">
      <selection activeCell="D35" sqref="D35"/>
    </sheetView>
  </sheetViews>
  <sheetFormatPr defaultColWidth="9.140625" defaultRowHeight="12.75"/>
  <cols>
    <col min="1" max="1" width="53.00390625" style="2" bestFit="1" customWidth="1"/>
    <col min="2" max="2" width="14.57421875" style="2" bestFit="1" customWidth="1"/>
    <col min="3" max="3" width="3.8515625" style="74" customWidth="1"/>
    <col min="4" max="4" width="14.57421875" style="2" bestFit="1" customWidth="1"/>
    <col min="5" max="16384" width="9.140625" style="21" customWidth="1"/>
  </cols>
  <sheetData>
    <row r="1" ht="15">
      <c r="A1" s="3" t="s">
        <v>84</v>
      </c>
    </row>
    <row r="2" spans="1:4" ht="14.25">
      <c r="A2" s="5" t="str">
        <f>'[4]General'!$C$2</f>
        <v>Интерлийз Ауто ЕАД</v>
      </c>
      <c r="B2" s="25"/>
      <c r="C2" s="25"/>
      <c r="D2" s="25"/>
    </row>
    <row r="3" spans="2:4" ht="15">
      <c r="B3" s="26"/>
      <c r="C3" s="81"/>
      <c r="D3" s="26"/>
    </row>
    <row r="4" spans="1:4" ht="28.5">
      <c r="A4" s="5" t="s">
        <v>38</v>
      </c>
      <c r="B4" s="66" t="s">
        <v>100</v>
      </c>
      <c r="C4" s="66"/>
      <c r="D4" s="66" t="s">
        <v>96</v>
      </c>
    </row>
    <row r="5" spans="1:4" ht="14.25">
      <c r="A5" s="4" t="s">
        <v>85</v>
      </c>
      <c r="B5" s="46" t="s">
        <v>39</v>
      </c>
      <c r="C5" s="76"/>
      <c r="D5" s="46" t="s">
        <v>39</v>
      </c>
    </row>
    <row r="6" spans="1:4" ht="14.25">
      <c r="A6" s="4" t="s">
        <v>95</v>
      </c>
      <c r="B6" s="46"/>
      <c r="C6" s="76"/>
      <c r="D6" s="46"/>
    </row>
    <row r="7" spans="1:4" ht="14.25">
      <c r="A7" s="21"/>
      <c r="B7" s="28"/>
      <c r="C7" s="28"/>
      <c r="D7" s="28"/>
    </row>
    <row r="8" spans="1:4" ht="14.25">
      <c r="A8" s="5" t="s">
        <v>40</v>
      </c>
      <c r="B8" s="29"/>
      <c r="C8" s="29"/>
      <c r="D8" s="29"/>
    </row>
    <row r="9" spans="1:4" ht="15">
      <c r="A9" s="2" t="s">
        <v>68</v>
      </c>
      <c r="B9" s="30">
        <v>5785</v>
      </c>
      <c r="C9" s="30"/>
      <c r="D9" s="30">
        <v>2575</v>
      </c>
    </row>
    <row r="10" spans="1:4" ht="15">
      <c r="A10" s="2" t="s">
        <v>69</v>
      </c>
      <c r="B10" s="30">
        <v>-3584</v>
      </c>
      <c r="C10" s="30"/>
      <c r="D10" s="30">
        <v>-1971</v>
      </c>
    </row>
    <row r="11" spans="1:4" ht="15">
      <c r="A11" s="2" t="s">
        <v>70</v>
      </c>
      <c r="B11" s="30">
        <v>-15</v>
      </c>
      <c r="C11" s="30"/>
      <c r="D11" s="30">
        <v>-11</v>
      </c>
    </row>
    <row r="12" spans="1:4" ht="15">
      <c r="A12" s="2" t="s">
        <v>71</v>
      </c>
      <c r="B12" s="30">
        <v>-4</v>
      </c>
      <c r="C12" s="30"/>
      <c r="D12" s="30">
        <v>-4</v>
      </c>
    </row>
    <row r="13" spans="1:4" ht="15">
      <c r="A13" s="2" t="s">
        <v>72</v>
      </c>
      <c r="B13" s="30">
        <v>-616</v>
      </c>
      <c r="C13" s="30"/>
      <c r="D13" s="30">
        <v>-252</v>
      </c>
    </row>
    <row r="14" spans="1:4" ht="15">
      <c r="A14" s="2" t="s">
        <v>82</v>
      </c>
      <c r="B14" s="30">
        <v>1080</v>
      </c>
      <c r="C14" s="30"/>
      <c r="D14" s="30">
        <v>3192</v>
      </c>
    </row>
    <row r="15" spans="1:4" ht="15">
      <c r="A15" s="2" t="s">
        <v>83</v>
      </c>
      <c r="B15" s="31">
        <v>-2193</v>
      </c>
      <c r="C15" s="30"/>
      <c r="D15" s="31">
        <v>-2332</v>
      </c>
    </row>
    <row r="16" spans="1:4" ht="14.25">
      <c r="A16" s="5" t="s">
        <v>41</v>
      </c>
      <c r="B16" s="32">
        <f>SUM(B9:B15)</f>
        <v>453</v>
      </c>
      <c r="C16" s="32"/>
      <c r="D16" s="32">
        <f>SUM(D9:D15)</f>
        <v>1197</v>
      </c>
    </row>
    <row r="17" spans="1:4" ht="14.25">
      <c r="A17" s="5"/>
      <c r="B17" s="32"/>
      <c r="C17" s="32"/>
      <c r="D17" s="32"/>
    </row>
    <row r="18" spans="1:4" ht="15">
      <c r="A18" s="5" t="s">
        <v>42</v>
      </c>
      <c r="B18" s="30"/>
      <c r="C18" s="30"/>
      <c r="D18" s="30"/>
    </row>
    <row r="19" spans="1:4" ht="15">
      <c r="A19" s="2" t="s">
        <v>73</v>
      </c>
      <c r="B19" s="30">
        <v>-76294</v>
      </c>
      <c r="C19" s="30"/>
      <c r="D19" s="30">
        <v>-57617</v>
      </c>
    </row>
    <row r="20" spans="1:4" ht="15">
      <c r="A20" s="2" t="s">
        <v>74</v>
      </c>
      <c r="B20" s="30">
        <v>42805</v>
      </c>
      <c r="C20" s="30"/>
      <c r="D20" s="30">
        <v>24925</v>
      </c>
    </row>
    <row r="21" spans="1:4" ht="15">
      <c r="A21" s="2" t="s">
        <v>109</v>
      </c>
      <c r="B21" s="31"/>
      <c r="C21" s="31"/>
      <c r="D21" s="31">
        <v>1950</v>
      </c>
    </row>
    <row r="22" spans="1:4" ht="14.25">
      <c r="A22" s="5" t="s">
        <v>43</v>
      </c>
      <c r="B22" s="32">
        <f>SUM(B19:B21)</f>
        <v>-33489</v>
      </c>
      <c r="C22" s="32"/>
      <c r="D22" s="32">
        <f>SUM(D19:D21)</f>
        <v>-30742</v>
      </c>
    </row>
    <row r="23" spans="1:4" ht="14.25">
      <c r="A23" s="5"/>
      <c r="B23" s="32"/>
      <c r="C23" s="32"/>
      <c r="D23" s="32"/>
    </row>
    <row r="24" spans="1:4" ht="15">
      <c r="A24" s="5" t="s">
        <v>44</v>
      </c>
      <c r="B24" s="30"/>
      <c r="C24" s="30"/>
      <c r="D24" s="30"/>
    </row>
    <row r="25" spans="1:4" ht="15">
      <c r="A25" s="2" t="s">
        <v>75</v>
      </c>
      <c r="B25" s="30">
        <v>66498</v>
      </c>
      <c r="C25" s="30"/>
      <c r="D25" s="30">
        <v>32662</v>
      </c>
    </row>
    <row r="26" spans="1:4" ht="15">
      <c r="A26" s="2" t="s">
        <v>76</v>
      </c>
      <c r="B26" s="30"/>
      <c r="C26" s="30"/>
      <c r="D26" s="30"/>
    </row>
    <row r="27" spans="1:4" ht="15">
      <c r="A27" s="2" t="s">
        <v>77</v>
      </c>
      <c r="B27" s="30">
        <v>12030</v>
      </c>
      <c r="C27" s="30"/>
      <c r="D27" s="30">
        <v>13614</v>
      </c>
    </row>
    <row r="28" spans="1:4" ht="15">
      <c r="A28" s="2" t="s">
        <v>77</v>
      </c>
      <c r="B28" s="31">
        <v>-38103</v>
      </c>
      <c r="C28" s="30"/>
      <c r="D28" s="31">
        <v>-15791</v>
      </c>
    </row>
    <row r="29" spans="1:4" ht="14.25">
      <c r="A29" s="5" t="s">
        <v>45</v>
      </c>
      <c r="B29" s="32">
        <f>SUM(B25:B28)</f>
        <v>40425</v>
      </c>
      <c r="C29" s="32"/>
      <c r="D29" s="32">
        <f>SUM(D25:D28)</f>
        <v>30485</v>
      </c>
    </row>
    <row r="30" spans="2:4" ht="15">
      <c r="B30" s="32"/>
      <c r="C30" s="32"/>
      <c r="D30" s="32"/>
    </row>
    <row r="31" spans="1:4" ht="14.25">
      <c r="A31" s="5" t="s">
        <v>46</v>
      </c>
      <c r="B31" s="32">
        <f>B16+B22+B29</f>
        <v>7389</v>
      </c>
      <c r="C31" s="32"/>
      <c r="D31" s="32">
        <f>D16+D22+D29</f>
        <v>940</v>
      </c>
    </row>
    <row r="32" spans="1:4" ht="14.25">
      <c r="A32" s="5"/>
      <c r="B32" s="32"/>
      <c r="C32" s="32"/>
      <c r="D32" s="32"/>
    </row>
    <row r="33" spans="1:4" ht="14.25">
      <c r="A33" s="5" t="s">
        <v>47</v>
      </c>
      <c r="B33" s="32">
        <v>677</v>
      </c>
      <c r="C33" s="32"/>
      <c r="D33" s="32">
        <v>840</v>
      </c>
    </row>
    <row r="34" spans="1:4" ht="14.25">
      <c r="A34" s="5"/>
      <c r="B34" s="32"/>
      <c r="C34" s="32"/>
      <c r="D34" s="32"/>
    </row>
    <row r="35" spans="1:4" ht="15" thickBot="1">
      <c r="A35" s="5" t="s">
        <v>48</v>
      </c>
      <c r="B35" s="33">
        <f>B31+B33</f>
        <v>8066</v>
      </c>
      <c r="C35" s="32"/>
      <c r="D35" s="33">
        <f>D31+D33</f>
        <v>1780</v>
      </c>
    </row>
    <row r="36" spans="2:4" ht="15.75" thickTop="1">
      <c r="B36" s="34"/>
      <c r="C36" s="34"/>
      <c r="D36" s="34"/>
    </row>
    <row r="37" spans="1:4" s="22" customFormat="1" ht="19.5" customHeight="1">
      <c r="A37" s="2"/>
      <c r="B37" s="32"/>
      <c r="C37" s="35"/>
      <c r="D37" s="85"/>
    </row>
    <row r="38" ht="15">
      <c r="E38" s="23"/>
    </row>
    <row r="39" ht="15">
      <c r="E39" s="23"/>
    </row>
    <row r="40" spans="1:5" ht="15">
      <c r="A40" s="64" t="s">
        <v>57</v>
      </c>
      <c r="E40" s="23"/>
    </row>
    <row r="41" spans="1:5" ht="15">
      <c r="A41" s="64" t="s">
        <v>58</v>
      </c>
      <c r="E41" s="23"/>
    </row>
    <row r="42" ht="15">
      <c r="E42" s="23"/>
    </row>
    <row r="43" spans="1:4" s="24" customFormat="1" ht="24.75" customHeight="1">
      <c r="A43" s="2"/>
      <c r="B43" s="36"/>
      <c r="C43" s="82"/>
      <c r="D43" s="36"/>
    </row>
    <row r="44" ht="15">
      <c r="A44" s="64" t="s">
        <v>60</v>
      </c>
    </row>
    <row r="45" ht="15">
      <c r="A45" s="64" t="s">
        <v>61</v>
      </c>
    </row>
    <row r="46" ht="15">
      <c r="A46" s="64" t="s">
        <v>92</v>
      </c>
    </row>
  </sheetData>
  <conditionalFormatting sqref="E43:IV43 E37:IV37 A1 B2:D3 B5:D6 B9:D37">
    <cfRule type="cellIs" priority="1" dxfId="0" operator="equal" stopIfTrue="1">
      <formula>0</formula>
    </cfRule>
  </conditionalFormatting>
  <printOptions/>
  <pageMargins left="0.24" right="0.2" top="1.08" bottom="0.62" header="0.5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8"/>
  <sheetViews>
    <sheetView showGridLines="0" showZeros="0" zoomScale="85" zoomScaleNormal="85" workbookViewId="0" topLeftCell="A1">
      <selection activeCell="E26" sqref="E26"/>
    </sheetView>
  </sheetViews>
  <sheetFormatPr defaultColWidth="9.140625" defaultRowHeight="12.75"/>
  <cols>
    <col min="1" max="1" width="44.00390625" style="39" customWidth="1"/>
    <col min="2" max="2" width="8.57421875" style="39" bestFit="1" customWidth="1"/>
    <col min="3" max="3" width="9.140625" style="39" customWidth="1"/>
    <col min="4" max="4" width="16.421875" style="39" bestFit="1" customWidth="1"/>
    <col min="5" max="5" width="11.140625" style="39" customWidth="1"/>
    <col min="6" max="16384" width="9.00390625" style="39" customWidth="1"/>
  </cols>
  <sheetData>
    <row r="1" spans="1:5" s="37" customFormat="1" ht="15">
      <c r="A1" s="3" t="s">
        <v>81</v>
      </c>
      <c r="D1" s="38"/>
      <c r="E1" s="39"/>
    </row>
    <row r="2" spans="1:5" s="37" customFormat="1" ht="15">
      <c r="A2" s="25" t="str">
        <f>'[4]General'!$C$2</f>
        <v>Интерлийз Ауто ЕАД</v>
      </c>
      <c r="B2" s="40"/>
      <c r="C2" s="40"/>
      <c r="D2" s="41"/>
      <c r="E2" s="42"/>
    </row>
    <row r="3" spans="1:5" s="37" customFormat="1" ht="15">
      <c r="A3" s="43"/>
      <c r="B3" s="40"/>
      <c r="C3" s="40"/>
      <c r="D3" s="44"/>
      <c r="E3" s="44"/>
    </row>
    <row r="4" spans="1:5" s="37" customFormat="1" ht="15.75" customHeight="1">
      <c r="A4" s="26"/>
      <c r="B4" s="40"/>
      <c r="C4" s="40"/>
      <c r="E4" s="45"/>
    </row>
    <row r="5" spans="1:5" s="37" customFormat="1" ht="19.5" customHeight="1">
      <c r="A5" s="86" t="s">
        <v>49</v>
      </c>
      <c r="B5" s="86"/>
      <c r="C5" s="65"/>
      <c r="E5" s="39"/>
    </row>
    <row r="6" spans="1:5" s="37" customFormat="1" ht="12.75" customHeight="1">
      <c r="A6" s="86" t="s">
        <v>101</v>
      </c>
      <c r="B6" s="86"/>
      <c r="C6" s="65"/>
      <c r="E6" s="46" t="s">
        <v>39</v>
      </c>
    </row>
    <row r="7" spans="1:3" s="37" customFormat="1" ht="12" customHeight="1">
      <c r="A7" s="47" t="s">
        <v>102</v>
      </c>
      <c r="B7" s="48"/>
      <c r="C7" s="48"/>
    </row>
    <row r="8" spans="1:5" s="45" customFormat="1" ht="10.5" customHeight="1">
      <c r="A8" s="49"/>
      <c r="B8" s="50" t="s">
        <v>50</v>
      </c>
      <c r="C8" s="50" t="s">
        <v>35</v>
      </c>
      <c r="D8" s="51" t="s">
        <v>51</v>
      </c>
      <c r="E8" s="50" t="s">
        <v>52</v>
      </c>
    </row>
    <row r="9" spans="1:5" s="45" customFormat="1" ht="10.5" customHeight="1">
      <c r="A9" s="52"/>
      <c r="B9" s="50" t="s">
        <v>53</v>
      </c>
      <c r="C9" s="50"/>
      <c r="D9" s="51" t="s">
        <v>54</v>
      </c>
      <c r="E9" s="50" t="s">
        <v>55</v>
      </c>
    </row>
    <row r="10" spans="1:5" s="45" customFormat="1" ht="10.5" customHeight="1">
      <c r="A10" s="52"/>
      <c r="B10" s="50"/>
      <c r="C10" s="50"/>
      <c r="D10" s="50"/>
      <c r="E10" s="50" t="s">
        <v>53</v>
      </c>
    </row>
    <row r="11" spans="1:5" s="37" customFormat="1" ht="13.5" customHeight="1">
      <c r="A11" s="53"/>
      <c r="B11" s="31"/>
      <c r="C11" s="31"/>
      <c r="D11" s="31"/>
      <c r="E11" s="54">
        <f>SUM(B11:D11)</f>
        <v>0</v>
      </c>
    </row>
    <row r="12" spans="1:6" s="2" customFormat="1" ht="15">
      <c r="A12" s="55" t="s">
        <v>103</v>
      </c>
      <c r="B12" s="56">
        <v>50</v>
      </c>
      <c r="C12" s="56">
        <v>2398</v>
      </c>
      <c r="D12" s="57">
        <v>1697.1169629882907</v>
      </c>
      <c r="E12" s="57">
        <v>4145.116962988291</v>
      </c>
      <c r="F12" s="6"/>
    </row>
    <row r="13" spans="4:6" s="2" customFormat="1" ht="15">
      <c r="D13" s="6"/>
      <c r="E13" s="6"/>
      <c r="F13" s="6"/>
    </row>
    <row r="14" spans="1:6" s="2" customFormat="1" ht="15">
      <c r="A14" s="2" t="s">
        <v>90</v>
      </c>
      <c r="B14" s="84">
        <v>1950</v>
      </c>
      <c r="D14" s="6"/>
      <c r="E14" s="27">
        <f>B14</f>
        <v>1950</v>
      </c>
      <c r="F14" s="6"/>
    </row>
    <row r="15" spans="2:6" s="2" customFormat="1" ht="15">
      <c r="B15" s="2" t="s">
        <v>91</v>
      </c>
      <c r="D15" s="6"/>
      <c r="E15" s="6"/>
      <c r="F15" s="6"/>
    </row>
    <row r="16" spans="1:6" s="2" customFormat="1" ht="30">
      <c r="A16" s="67" t="s">
        <v>104</v>
      </c>
      <c r="D16" s="69">
        <v>816</v>
      </c>
      <c r="E16" s="69">
        <v>816</v>
      </c>
      <c r="F16" s="6"/>
    </row>
    <row r="17" spans="2:6" s="2" customFormat="1" ht="15">
      <c r="B17" s="58"/>
      <c r="C17" s="58"/>
      <c r="D17" s="59"/>
      <c r="E17" s="59"/>
      <c r="F17" s="6"/>
    </row>
    <row r="18" spans="1:6" s="2" customFormat="1" ht="15">
      <c r="A18" s="55" t="s">
        <v>105</v>
      </c>
      <c r="B18" s="60">
        <f>SUM(B12:B17)</f>
        <v>2000</v>
      </c>
      <c r="C18" s="60">
        <f>SUM(C12:C17)</f>
        <v>2398</v>
      </c>
      <c r="D18" s="60">
        <f>SUM(D12:D17)</f>
        <v>2513.1169629882907</v>
      </c>
      <c r="E18" s="60">
        <f>SUM(E12:E17)</f>
        <v>6911.116962988291</v>
      </c>
      <c r="F18" s="6"/>
    </row>
    <row r="19" spans="4:6" s="2" customFormat="1" ht="15">
      <c r="D19" s="6"/>
      <c r="E19" s="6"/>
      <c r="F19" s="6"/>
    </row>
    <row r="20" spans="1:6" s="2" customFormat="1" ht="15">
      <c r="A20" s="2" t="s">
        <v>93</v>
      </c>
      <c r="C20" s="2">
        <v>1697</v>
      </c>
      <c r="D20" s="72">
        <v>-1697</v>
      </c>
      <c r="E20" s="6"/>
      <c r="F20" s="6"/>
    </row>
    <row r="21" spans="4:6" s="2" customFormat="1" ht="15">
      <c r="D21" s="6"/>
      <c r="E21" s="6"/>
      <c r="F21" s="6"/>
    </row>
    <row r="22" spans="1:6" s="2" customFormat="1" ht="30">
      <c r="A22" s="67" t="s">
        <v>106</v>
      </c>
      <c r="D22" s="69">
        <v>3486</v>
      </c>
      <c r="E22" s="69">
        <f>D22</f>
        <v>3486</v>
      </c>
      <c r="F22" s="6"/>
    </row>
    <row r="23" spans="2:6" s="2" customFormat="1" ht="15">
      <c r="B23" s="58"/>
      <c r="C23" s="58"/>
      <c r="D23" s="59"/>
      <c r="E23" s="59"/>
      <c r="F23" s="6"/>
    </row>
    <row r="24" spans="1:6" s="2" customFormat="1" ht="15">
      <c r="A24" s="55" t="s">
        <v>94</v>
      </c>
      <c r="B24" s="60">
        <f>SUM(B18)</f>
        <v>2000</v>
      </c>
      <c r="C24" s="60">
        <f>SUM(C18:C23)</f>
        <v>4095</v>
      </c>
      <c r="D24" s="60">
        <f>SUM(D18:D23)</f>
        <v>4302.116962988291</v>
      </c>
      <c r="E24" s="60">
        <f>SUM(E18:E23)</f>
        <v>10397.11696298829</v>
      </c>
      <c r="F24" s="6"/>
    </row>
    <row r="25" spans="1:6" s="2" customFormat="1" ht="15">
      <c r="A25" s="55"/>
      <c r="B25" s="60"/>
      <c r="C25" s="60"/>
      <c r="D25" s="60"/>
      <c r="E25" s="60"/>
      <c r="F25" s="6"/>
    </row>
    <row r="26" spans="1:6" s="2" customFormat="1" ht="30">
      <c r="A26" s="67" t="s">
        <v>107</v>
      </c>
      <c r="D26" s="69">
        <v>1886</v>
      </c>
      <c r="E26" s="69">
        <f>D26</f>
        <v>1886</v>
      </c>
      <c r="F26" s="6"/>
    </row>
    <row r="27" spans="2:6" s="2" customFormat="1" ht="15">
      <c r="B27" s="58"/>
      <c r="C27" s="58"/>
      <c r="D27" s="59"/>
      <c r="E27" s="59"/>
      <c r="F27" s="6"/>
    </row>
    <row r="28" spans="1:6" s="2" customFormat="1" ht="15">
      <c r="A28" s="55" t="s">
        <v>108</v>
      </c>
      <c r="B28" s="60">
        <f>SUM(B24:B27)</f>
        <v>2000</v>
      </c>
      <c r="C28" s="60">
        <f>SUM(C24:C27)</f>
        <v>4095</v>
      </c>
      <c r="D28" s="60">
        <f>SUM(D24:D27)</f>
        <v>6188.116962988291</v>
      </c>
      <c r="E28" s="60">
        <f>SUM(E24:E27)</f>
        <v>12283.11696298829</v>
      </c>
      <c r="F28" s="6"/>
    </row>
    <row r="29" spans="1:6" s="2" customFormat="1" ht="15">
      <c r="A29" s="55"/>
      <c r="B29" s="60"/>
      <c r="C29" s="60"/>
      <c r="D29" s="60"/>
      <c r="E29" s="60"/>
      <c r="F29" s="6"/>
    </row>
    <row r="30" spans="1:6" s="2" customFormat="1" ht="15">
      <c r="A30" s="55"/>
      <c r="B30" s="60"/>
      <c r="C30" s="60"/>
      <c r="D30" s="60"/>
      <c r="E30" s="60"/>
      <c r="F30" s="6"/>
    </row>
    <row r="31" spans="1:6" s="2" customFormat="1" ht="15">
      <c r="A31" s="55"/>
      <c r="B31" s="60"/>
      <c r="C31" s="60"/>
      <c r="D31" s="60"/>
      <c r="E31" s="60"/>
      <c r="F31" s="6"/>
    </row>
    <row r="32" spans="1:6" s="2" customFormat="1" ht="15">
      <c r="A32" s="64" t="s">
        <v>57</v>
      </c>
      <c r="D32" s="6"/>
      <c r="E32" s="6"/>
      <c r="F32" s="6"/>
    </row>
    <row r="33" spans="1:6" s="2" customFormat="1" ht="15">
      <c r="A33" s="64" t="s">
        <v>58</v>
      </c>
      <c r="D33" s="84"/>
      <c r="E33" s="6"/>
      <c r="F33" s="6"/>
    </row>
    <row r="34" spans="1:6" s="2" customFormat="1" ht="15">
      <c r="A34" s="64"/>
      <c r="D34" s="6"/>
      <c r="E34" s="6"/>
      <c r="F34" s="6"/>
    </row>
    <row r="35" spans="1:6" s="2" customFormat="1" ht="15">
      <c r="A35" s="64"/>
      <c r="D35" s="6"/>
      <c r="E35" s="6"/>
      <c r="F35" s="6"/>
    </row>
    <row r="36" spans="4:6" s="2" customFormat="1" ht="15">
      <c r="D36" s="6"/>
      <c r="E36" s="6"/>
      <c r="F36" s="6"/>
    </row>
    <row r="37" spans="4:6" s="2" customFormat="1" ht="15">
      <c r="D37" s="6"/>
      <c r="E37" s="6"/>
      <c r="F37" s="6"/>
    </row>
    <row r="38" spans="1:6" s="2" customFormat="1" ht="15">
      <c r="A38" s="64" t="s">
        <v>60</v>
      </c>
      <c r="D38" s="6"/>
      <c r="E38" s="6"/>
      <c r="F38" s="6"/>
    </row>
    <row r="39" spans="1:6" s="2" customFormat="1" ht="15">
      <c r="A39" s="64" t="s">
        <v>61</v>
      </c>
      <c r="D39" s="6"/>
      <c r="E39" s="6"/>
      <c r="F39" s="6"/>
    </row>
    <row r="40" spans="1:6" s="2" customFormat="1" ht="15">
      <c r="A40" s="64" t="s">
        <v>92</v>
      </c>
      <c r="D40" s="6"/>
      <c r="E40" s="6"/>
      <c r="F40" s="6"/>
    </row>
    <row r="41" spans="4:6" s="2" customFormat="1" ht="15">
      <c r="D41" s="6"/>
      <c r="E41" s="6"/>
      <c r="F41" s="6"/>
    </row>
    <row r="42" spans="4:6" s="2" customFormat="1" ht="15">
      <c r="D42" s="6"/>
      <c r="E42" s="6"/>
      <c r="F42" s="6"/>
    </row>
    <row r="43" spans="4:6" s="2" customFormat="1" ht="15">
      <c r="D43" s="6"/>
      <c r="E43" s="6"/>
      <c r="F43" s="6"/>
    </row>
    <row r="44" spans="4:6" s="2" customFormat="1" ht="15">
      <c r="D44" s="6"/>
      <c r="E44" s="6"/>
      <c r="F44" s="6"/>
    </row>
    <row r="45" spans="4:6" s="2" customFormat="1" ht="15">
      <c r="D45" s="6"/>
      <c r="E45" s="6"/>
      <c r="F45" s="6"/>
    </row>
    <row r="46" spans="4:6" s="2" customFormat="1" ht="15">
      <c r="D46" s="6"/>
      <c r="E46" s="6"/>
      <c r="F46" s="6"/>
    </row>
    <row r="47" spans="4:6" s="2" customFormat="1" ht="15">
      <c r="D47" s="6"/>
      <c r="E47" s="6"/>
      <c r="F47" s="6"/>
    </row>
    <row r="48" spans="4:6" s="2" customFormat="1" ht="15">
      <c r="D48" s="6"/>
      <c r="E48" s="6"/>
      <c r="F48" s="6"/>
    </row>
    <row r="49" spans="1:6" s="36" customFormat="1" ht="15.75" customHeight="1">
      <c r="A49" s="61"/>
      <c r="B49" s="61"/>
      <c r="C49" s="61"/>
      <c r="F49" s="62"/>
    </row>
    <row r="50" spans="2:6" s="36" customFormat="1" ht="15">
      <c r="B50" s="62"/>
      <c r="C50" s="62"/>
      <c r="D50" s="62"/>
      <c r="F50" s="62"/>
    </row>
    <row r="51" spans="2:5" ht="15">
      <c r="B51" s="63"/>
      <c r="C51" s="63"/>
      <c r="E51" s="63"/>
    </row>
    <row r="52" spans="2:5" ht="15">
      <c r="B52" s="63"/>
      <c r="C52" s="63"/>
      <c r="E52" s="63"/>
    </row>
    <row r="53" spans="2:5" ht="15">
      <c r="B53" s="63"/>
      <c r="C53" s="63"/>
      <c r="E53" s="63"/>
    </row>
    <row r="54" spans="2:5" ht="15">
      <c r="B54" s="63"/>
      <c r="C54" s="63"/>
      <c r="E54" s="63"/>
    </row>
    <row r="55" spans="2:5" ht="15">
      <c r="B55" s="63"/>
      <c r="C55" s="63"/>
      <c r="E55" s="63"/>
    </row>
    <row r="56" spans="2:5" ht="15">
      <c r="B56" s="63"/>
      <c r="C56" s="63"/>
      <c r="E56" s="63"/>
    </row>
    <row r="57" spans="2:5" ht="15">
      <c r="B57" s="63"/>
      <c r="C57" s="63"/>
      <c r="E57" s="63"/>
    </row>
    <row r="58" spans="2:5" ht="15">
      <c r="B58" s="63"/>
      <c r="C58" s="63"/>
      <c r="E58" s="63"/>
    </row>
    <row r="59" spans="2:5" ht="15">
      <c r="B59" s="63"/>
      <c r="C59" s="63"/>
      <c r="E59" s="63"/>
    </row>
    <row r="60" spans="2:5" ht="15">
      <c r="B60" s="63"/>
      <c r="C60" s="63"/>
      <c r="E60" s="63"/>
    </row>
    <row r="61" spans="2:5" ht="15">
      <c r="B61" s="63"/>
      <c r="C61" s="63"/>
      <c r="E61" s="63"/>
    </row>
    <row r="62" spans="2:5" ht="15">
      <c r="B62" s="63"/>
      <c r="C62" s="63"/>
      <c r="E62" s="63"/>
    </row>
    <row r="63" spans="2:5" ht="15">
      <c r="B63" s="63"/>
      <c r="C63" s="63"/>
      <c r="E63" s="63"/>
    </row>
    <row r="64" spans="2:5" ht="15">
      <c r="B64" s="63"/>
      <c r="C64" s="63"/>
      <c r="E64" s="63"/>
    </row>
    <row r="65" spans="2:5" ht="15">
      <c r="B65" s="63"/>
      <c r="C65" s="63"/>
      <c r="E65" s="63"/>
    </row>
    <row r="66" spans="2:5" ht="15">
      <c r="B66" s="63"/>
      <c r="C66" s="63"/>
      <c r="E66" s="63"/>
    </row>
    <row r="67" spans="2:5" ht="15">
      <c r="B67" s="63"/>
      <c r="C67" s="63"/>
      <c r="E67" s="63"/>
    </row>
    <row r="68" spans="2:5" ht="15">
      <c r="B68" s="63"/>
      <c r="C68" s="63"/>
      <c r="E68" s="63"/>
    </row>
    <row r="69" spans="2:5" ht="15">
      <c r="B69" s="63"/>
      <c r="C69" s="63"/>
      <c r="E69" s="63"/>
    </row>
    <row r="70" spans="2:5" ht="15">
      <c r="B70" s="63"/>
      <c r="C70" s="63"/>
      <c r="E70" s="63"/>
    </row>
    <row r="71" spans="2:5" ht="15">
      <c r="B71" s="63"/>
      <c r="C71" s="63"/>
      <c r="E71" s="63"/>
    </row>
    <row r="72" spans="2:5" ht="15">
      <c r="B72" s="63"/>
      <c r="C72" s="63"/>
      <c r="E72" s="63"/>
    </row>
    <row r="73" spans="2:5" ht="15">
      <c r="B73" s="63"/>
      <c r="C73" s="63"/>
      <c r="E73" s="63"/>
    </row>
    <row r="74" spans="2:5" ht="15">
      <c r="B74" s="63"/>
      <c r="C74" s="63"/>
      <c r="E74" s="63"/>
    </row>
    <row r="75" spans="2:5" ht="15">
      <c r="B75" s="63"/>
      <c r="C75" s="63"/>
      <c r="E75" s="63"/>
    </row>
    <row r="76" spans="2:5" ht="15">
      <c r="B76" s="63"/>
      <c r="C76" s="63"/>
      <c r="E76" s="63"/>
    </row>
    <row r="77" spans="2:5" ht="15">
      <c r="B77" s="63"/>
      <c r="C77" s="63"/>
      <c r="E77" s="63"/>
    </row>
    <row r="78" spans="2:5" ht="15">
      <c r="B78" s="63"/>
      <c r="C78" s="63"/>
      <c r="E78" s="63"/>
    </row>
    <row r="79" spans="2:5" ht="15">
      <c r="B79" s="63"/>
      <c r="C79" s="63"/>
      <c r="E79" s="63"/>
    </row>
    <row r="80" spans="2:5" ht="15">
      <c r="B80" s="63"/>
      <c r="C80" s="63"/>
      <c r="E80" s="63"/>
    </row>
    <row r="81" spans="2:5" ht="15">
      <c r="B81" s="63"/>
      <c r="C81" s="63"/>
      <c r="E81" s="63"/>
    </row>
    <row r="82" spans="2:5" ht="15">
      <c r="B82" s="63"/>
      <c r="C82" s="63"/>
      <c r="E82" s="63"/>
    </row>
    <row r="83" spans="2:5" ht="15">
      <c r="B83" s="63"/>
      <c r="C83" s="63"/>
      <c r="E83" s="63"/>
    </row>
    <row r="84" spans="2:5" ht="15">
      <c r="B84" s="63"/>
      <c r="C84" s="63"/>
      <c r="E84" s="63"/>
    </row>
    <row r="85" spans="2:5" ht="15">
      <c r="B85" s="63"/>
      <c r="C85" s="63"/>
      <c r="E85" s="63"/>
    </row>
    <row r="86" spans="2:5" ht="15">
      <c r="B86" s="63"/>
      <c r="C86" s="63"/>
      <c r="E86" s="63"/>
    </row>
    <row r="87" spans="2:5" ht="15">
      <c r="B87" s="63"/>
      <c r="C87" s="63"/>
      <c r="E87" s="63"/>
    </row>
    <row r="88" spans="2:5" ht="15">
      <c r="B88" s="63"/>
      <c r="C88" s="63"/>
      <c r="E88" s="63"/>
    </row>
    <row r="89" spans="2:5" ht="15">
      <c r="B89" s="63"/>
      <c r="C89" s="63"/>
      <c r="E89" s="63"/>
    </row>
    <row r="90" spans="2:5" ht="15">
      <c r="B90" s="63"/>
      <c r="C90" s="63"/>
      <c r="E90" s="63"/>
    </row>
    <row r="91" spans="2:5" ht="15">
      <c r="B91" s="63"/>
      <c r="C91" s="63"/>
      <c r="E91" s="63"/>
    </row>
    <row r="92" spans="2:5" ht="15">
      <c r="B92" s="63"/>
      <c r="C92" s="63"/>
      <c r="E92" s="63"/>
    </row>
    <row r="93" spans="2:5" ht="15">
      <c r="B93" s="63"/>
      <c r="C93" s="63"/>
      <c r="E93" s="63"/>
    </row>
    <row r="94" spans="2:5" ht="15">
      <c r="B94" s="63"/>
      <c r="C94" s="63"/>
      <c r="E94" s="63"/>
    </row>
    <row r="95" spans="2:5" ht="15">
      <c r="B95" s="63"/>
      <c r="C95" s="63"/>
      <c r="E95" s="63"/>
    </row>
    <row r="96" spans="2:5" ht="15">
      <c r="B96" s="63"/>
      <c r="C96" s="63"/>
      <c r="E96" s="63"/>
    </row>
    <row r="97" spans="2:5" ht="15">
      <c r="B97" s="63"/>
      <c r="C97" s="63"/>
      <c r="E97" s="63"/>
    </row>
    <row r="98" spans="2:5" ht="15">
      <c r="B98" s="63"/>
      <c r="C98" s="63"/>
      <c r="E98" s="63"/>
    </row>
    <row r="99" spans="2:5" ht="15">
      <c r="B99" s="63"/>
      <c r="C99" s="63"/>
      <c r="E99" s="63"/>
    </row>
    <row r="100" spans="2:5" ht="15">
      <c r="B100" s="63"/>
      <c r="C100" s="63"/>
      <c r="E100" s="63"/>
    </row>
    <row r="101" spans="2:5" ht="15">
      <c r="B101" s="63"/>
      <c r="C101" s="63"/>
      <c r="E101" s="63"/>
    </row>
    <row r="102" spans="2:5" ht="15">
      <c r="B102" s="63"/>
      <c r="C102" s="63"/>
      <c r="E102" s="63"/>
    </row>
    <row r="103" spans="2:5" ht="15">
      <c r="B103" s="63"/>
      <c r="C103" s="63"/>
      <c r="E103" s="63"/>
    </row>
    <row r="104" spans="2:5" ht="15">
      <c r="B104" s="63"/>
      <c r="C104" s="63"/>
      <c r="E104" s="63"/>
    </row>
    <row r="105" spans="2:5" ht="15">
      <c r="B105" s="63"/>
      <c r="C105" s="63"/>
      <c r="E105" s="63"/>
    </row>
    <row r="106" spans="2:5" ht="15">
      <c r="B106" s="63"/>
      <c r="C106" s="63"/>
      <c r="E106" s="63"/>
    </row>
    <row r="107" spans="2:5" ht="15">
      <c r="B107" s="63"/>
      <c r="C107" s="63"/>
      <c r="E107" s="63"/>
    </row>
    <row r="108" spans="2:5" ht="15">
      <c r="B108" s="63"/>
      <c r="C108" s="63"/>
      <c r="E108" s="63"/>
    </row>
    <row r="109" spans="2:5" ht="15">
      <c r="B109" s="63"/>
      <c r="C109" s="63"/>
      <c r="E109" s="63"/>
    </row>
    <row r="110" spans="2:5" ht="15">
      <c r="B110" s="63"/>
      <c r="C110" s="63"/>
      <c r="E110" s="63"/>
    </row>
    <row r="111" spans="2:5" ht="15">
      <c r="B111" s="63"/>
      <c r="C111" s="63"/>
      <c r="E111" s="63"/>
    </row>
    <row r="112" spans="2:5" ht="15">
      <c r="B112" s="63"/>
      <c r="C112" s="63"/>
      <c r="E112" s="63"/>
    </row>
    <row r="113" spans="2:5" ht="15">
      <c r="B113" s="63"/>
      <c r="C113" s="63"/>
      <c r="E113" s="63"/>
    </row>
    <row r="114" spans="2:5" ht="15">
      <c r="B114" s="63"/>
      <c r="C114" s="63"/>
      <c r="E114" s="63"/>
    </row>
    <row r="115" spans="2:5" ht="15">
      <c r="B115" s="63"/>
      <c r="C115" s="63"/>
      <c r="E115" s="63"/>
    </row>
    <row r="116" spans="2:5" ht="15">
      <c r="B116" s="63"/>
      <c r="C116" s="63"/>
      <c r="E116" s="63"/>
    </row>
    <row r="117" spans="2:5" ht="15">
      <c r="B117" s="63"/>
      <c r="C117" s="63"/>
      <c r="E117" s="63"/>
    </row>
    <row r="118" spans="2:5" ht="15">
      <c r="B118" s="63"/>
      <c r="C118" s="63"/>
      <c r="E118" s="63"/>
    </row>
    <row r="119" spans="2:5" ht="15">
      <c r="B119" s="63"/>
      <c r="C119" s="63"/>
      <c r="E119" s="63"/>
    </row>
    <row r="120" spans="2:5" ht="15">
      <c r="B120" s="63"/>
      <c r="C120" s="63"/>
      <c r="E120" s="63"/>
    </row>
    <row r="121" spans="2:5" ht="15">
      <c r="B121" s="63"/>
      <c r="C121" s="63"/>
      <c r="E121" s="63"/>
    </row>
    <row r="122" spans="2:5" ht="15">
      <c r="B122" s="63"/>
      <c r="C122" s="63"/>
      <c r="E122" s="63"/>
    </row>
    <row r="123" spans="2:5" ht="15">
      <c r="B123" s="63"/>
      <c r="C123" s="63"/>
      <c r="E123" s="63"/>
    </row>
    <row r="124" spans="2:5" ht="15">
      <c r="B124" s="63"/>
      <c r="C124" s="63"/>
      <c r="E124" s="63"/>
    </row>
    <row r="125" spans="2:5" ht="15">
      <c r="B125" s="63"/>
      <c r="C125" s="63"/>
      <c r="E125" s="63"/>
    </row>
    <row r="126" spans="2:5" ht="15">
      <c r="B126" s="63"/>
      <c r="C126" s="63"/>
      <c r="E126" s="63"/>
    </row>
    <row r="127" spans="2:5" ht="15">
      <c r="B127" s="63"/>
      <c r="C127" s="63"/>
      <c r="E127" s="63"/>
    </row>
    <row r="128" spans="2:5" ht="15">
      <c r="B128" s="63"/>
      <c r="C128" s="63"/>
      <c r="E128" s="63"/>
    </row>
    <row r="129" spans="2:5" ht="15">
      <c r="B129" s="63"/>
      <c r="C129" s="63"/>
      <c r="E129" s="63"/>
    </row>
    <row r="130" spans="2:5" ht="15">
      <c r="B130" s="63"/>
      <c r="C130" s="63"/>
      <c r="E130" s="63"/>
    </row>
    <row r="131" spans="2:5" ht="15">
      <c r="B131" s="63"/>
      <c r="C131" s="63"/>
      <c r="E131" s="63"/>
    </row>
    <row r="132" spans="2:5" ht="15">
      <c r="B132" s="63"/>
      <c r="C132" s="63"/>
      <c r="E132" s="63"/>
    </row>
    <row r="133" spans="2:5" ht="15">
      <c r="B133" s="63"/>
      <c r="C133" s="63"/>
      <c r="E133" s="63"/>
    </row>
    <row r="134" spans="2:5" ht="15">
      <c r="B134" s="63"/>
      <c r="C134" s="63"/>
      <c r="E134" s="63"/>
    </row>
    <row r="135" spans="2:5" ht="15">
      <c r="B135" s="63"/>
      <c r="C135" s="63"/>
      <c r="E135" s="63"/>
    </row>
    <row r="136" spans="2:5" ht="15">
      <c r="B136" s="63"/>
      <c r="C136" s="63"/>
      <c r="E136" s="63"/>
    </row>
    <row r="137" spans="2:5" ht="15">
      <c r="B137" s="63"/>
      <c r="C137" s="63"/>
      <c r="E137" s="63"/>
    </row>
    <row r="138" spans="2:5" ht="15">
      <c r="B138" s="63"/>
      <c r="C138" s="63"/>
      <c r="E138" s="63"/>
    </row>
    <row r="139" spans="2:5" ht="15">
      <c r="B139" s="63"/>
      <c r="C139" s="63"/>
      <c r="E139" s="63"/>
    </row>
    <row r="140" spans="2:5" ht="15">
      <c r="B140" s="63"/>
      <c r="C140" s="63"/>
      <c r="E140" s="63"/>
    </row>
    <row r="141" spans="2:5" ht="15">
      <c r="B141" s="63"/>
      <c r="C141" s="63"/>
      <c r="E141" s="63"/>
    </row>
    <row r="142" spans="2:5" ht="15">
      <c r="B142" s="63"/>
      <c r="C142" s="63"/>
      <c r="E142" s="63"/>
    </row>
    <row r="143" spans="2:5" ht="15">
      <c r="B143" s="63"/>
      <c r="C143" s="63"/>
      <c r="E143" s="63"/>
    </row>
    <row r="144" spans="2:5" ht="15">
      <c r="B144" s="63"/>
      <c r="C144" s="63"/>
      <c r="E144" s="63"/>
    </row>
    <row r="145" spans="2:5" ht="15">
      <c r="B145" s="63"/>
      <c r="C145" s="63"/>
      <c r="E145" s="63"/>
    </row>
    <row r="146" spans="2:5" ht="15">
      <c r="B146" s="63"/>
      <c r="C146" s="63"/>
      <c r="E146" s="63"/>
    </row>
    <row r="147" spans="2:5" ht="15">
      <c r="B147" s="63"/>
      <c r="C147" s="63"/>
      <c r="E147" s="63"/>
    </row>
    <row r="148" spans="2:5" ht="15">
      <c r="B148" s="63"/>
      <c r="C148" s="63"/>
      <c r="E148" s="63"/>
    </row>
    <row r="149" spans="2:5" ht="15">
      <c r="B149" s="63"/>
      <c r="C149" s="63"/>
      <c r="E149" s="63"/>
    </row>
    <row r="150" spans="2:5" ht="15">
      <c r="B150" s="63"/>
      <c r="C150" s="63"/>
      <c r="E150" s="63"/>
    </row>
    <row r="151" spans="2:5" ht="15">
      <c r="B151" s="63"/>
      <c r="C151" s="63"/>
      <c r="E151" s="63"/>
    </row>
    <row r="152" spans="2:5" ht="15">
      <c r="B152" s="63"/>
      <c r="C152" s="63"/>
      <c r="E152" s="63"/>
    </row>
    <row r="153" spans="2:5" ht="15">
      <c r="B153" s="63"/>
      <c r="C153" s="63"/>
      <c r="E153" s="63"/>
    </row>
    <row r="154" spans="2:5" ht="15">
      <c r="B154" s="63"/>
      <c r="C154" s="63"/>
      <c r="E154" s="63"/>
    </row>
    <row r="155" spans="2:5" ht="15">
      <c r="B155" s="63"/>
      <c r="C155" s="63"/>
      <c r="E155" s="63"/>
    </row>
    <row r="156" spans="2:5" ht="15">
      <c r="B156" s="63"/>
      <c r="C156" s="63"/>
      <c r="E156" s="63"/>
    </row>
    <row r="157" spans="2:5" ht="15">
      <c r="B157" s="63"/>
      <c r="C157" s="63"/>
      <c r="E157" s="63"/>
    </row>
    <row r="158" spans="2:5" ht="15">
      <c r="B158" s="63"/>
      <c r="C158" s="63"/>
      <c r="E158" s="63"/>
    </row>
    <row r="159" spans="2:5" ht="15">
      <c r="B159" s="63"/>
      <c r="C159" s="63"/>
      <c r="E159" s="63"/>
    </row>
    <row r="160" spans="2:5" ht="15">
      <c r="B160" s="63"/>
      <c r="C160" s="63"/>
      <c r="E160" s="63"/>
    </row>
    <row r="161" spans="2:5" ht="15">
      <c r="B161" s="63"/>
      <c r="C161" s="63"/>
      <c r="E161" s="63"/>
    </row>
    <row r="162" spans="2:5" ht="15">
      <c r="B162" s="63"/>
      <c r="C162" s="63"/>
      <c r="E162" s="63"/>
    </row>
    <row r="163" spans="2:5" ht="15">
      <c r="B163" s="63"/>
      <c r="C163" s="63"/>
      <c r="E163" s="63"/>
    </row>
    <row r="164" spans="2:5" ht="15">
      <c r="B164" s="63"/>
      <c r="C164" s="63"/>
      <c r="E164" s="63"/>
    </row>
    <row r="165" spans="2:5" ht="15">
      <c r="B165" s="63"/>
      <c r="C165" s="63"/>
      <c r="E165" s="63"/>
    </row>
    <row r="166" spans="2:5" ht="15">
      <c r="B166" s="63"/>
      <c r="C166" s="63"/>
      <c r="E166" s="63"/>
    </row>
    <row r="167" spans="2:5" ht="15">
      <c r="B167" s="63"/>
      <c r="C167" s="63"/>
      <c r="E167" s="63"/>
    </row>
    <row r="168" spans="2:5" ht="15">
      <c r="B168" s="63"/>
      <c r="C168" s="63"/>
      <c r="E168" s="63"/>
    </row>
    <row r="169" spans="2:5" ht="15">
      <c r="B169" s="63"/>
      <c r="C169" s="63"/>
      <c r="E169" s="63"/>
    </row>
    <row r="170" spans="2:5" ht="15">
      <c r="B170" s="63"/>
      <c r="C170" s="63"/>
      <c r="E170" s="63"/>
    </row>
    <row r="171" spans="2:5" ht="15">
      <c r="B171" s="63"/>
      <c r="C171" s="63"/>
      <c r="E171" s="63"/>
    </row>
    <row r="172" spans="2:5" ht="15">
      <c r="B172" s="63"/>
      <c r="C172" s="63"/>
      <c r="E172" s="63"/>
    </row>
    <row r="173" spans="2:5" ht="15">
      <c r="B173" s="63"/>
      <c r="C173" s="63"/>
      <c r="E173" s="63"/>
    </row>
    <row r="174" spans="2:5" ht="15">
      <c r="B174" s="63"/>
      <c r="C174" s="63"/>
      <c r="E174" s="63"/>
    </row>
    <row r="175" spans="2:5" ht="15">
      <c r="B175" s="63"/>
      <c r="C175" s="63"/>
      <c r="E175" s="63"/>
    </row>
    <row r="176" spans="2:5" ht="15">
      <c r="B176" s="63"/>
      <c r="C176" s="63"/>
      <c r="E176" s="63"/>
    </row>
    <row r="177" spans="2:5" ht="15">
      <c r="B177" s="63"/>
      <c r="C177" s="63"/>
      <c r="E177" s="63"/>
    </row>
    <row r="178" spans="2:5" ht="15">
      <c r="B178" s="63"/>
      <c r="C178" s="63"/>
      <c r="E178" s="63"/>
    </row>
    <row r="179" spans="2:5" ht="15">
      <c r="B179" s="63"/>
      <c r="C179" s="63"/>
      <c r="E179" s="63"/>
    </row>
    <row r="180" spans="2:5" ht="15">
      <c r="B180" s="63"/>
      <c r="C180" s="63"/>
      <c r="E180" s="63"/>
    </row>
    <row r="181" spans="2:5" ht="15">
      <c r="B181" s="63"/>
      <c r="C181" s="63"/>
      <c r="E181" s="63"/>
    </row>
    <row r="182" spans="2:5" ht="15">
      <c r="B182" s="63"/>
      <c r="C182" s="63"/>
      <c r="E182" s="63"/>
    </row>
    <row r="183" spans="2:5" ht="15">
      <c r="B183" s="63"/>
      <c r="C183" s="63"/>
      <c r="E183" s="63"/>
    </row>
    <row r="184" spans="2:5" ht="15">
      <c r="B184" s="63"/>
      <c r="C184" s="63"/>
      <c r="E184" s="63"/>
    </row>
    <row r="185" spans="2:5" ht="15">
      <c r="B185" s="63"/>
      <c r="C185" s="63"/>
      <c r="E185" s="63"/>
    </row>
    <row r="186" spans="2:5" ht="15">
      <c r="B186" s="63"/>
      <c r="C186" s="63"/>
      <c r="E186" s="63"/>
    </row>
    <row r="187" spans="2:5" ht="15">
      <c r="B187" s="63"/>
      <c r="C187" s="63"/>
      <c r="E187" s="63"/>
    </row>
    <row r="188" spans="2:5" ht="15">
      <c r="B188" s="63"/>
      <c r="C188" s="63"/>
      <c r="E188" s="63"/>
    </row>
    <row r="189" spans="2:5" ht="15">
      <c r="B189" s="63"/>
      <c r="C189" s="63"/>
      <c r="E189" s="63"/>
    </row>
    <row r="190" spans="2:5" ht="15">
      <c r="B190" s="63"/>
      <c r="C190" s="63"/>
      <c r="E190" s="63"/>
    </row>
    <row r="191" spans="2:5" ht="15">
      <c r="B191" s="63"/>
      <c r="C191" s="63"/>
      <c r="E191" s="63"/>
    </row>
    <row r="192" spans="2:5" ht="15">
      <c r="B192" s="63"/>
      <c r="C192" s="63"/>
      <c r="E192" s="63"/>
    </row>
    <row r="193" spans="2:5" ht="15">
      <c r="B193" s="63"/>
      <c r="C193" s="63"/>
      <c r="E193" s="63"/>
    </row>
    <row r="194" spans="2:5" ht="15">
      <c r="B194" s="63"/>
      <c r="C194" s="63"/>
      <c r="E194" s="63"/>
    </row>
    <row r="195" spans="2:5" ht="15">
      <c r="B195" s="63"/>
      <c r="C195" s="63"/>
      <c r="E195" s="63"/>
    </row>
    <row r="196" spans="2:5" ht="15">
      <c r="B196" s="63"/>
      <c r="C196" s="63"/>
      <c r="E196" s="63"/>
    </row>
    <row r="197" spans="2:5" ht="15">
      <c r="B197" s="63"/>
      <c r="C197" s="63"/>
      <c r="E197" s="63"/>
    </row>
    <row r="198" spans="2:5" ht="15">
      <c r="B198" s="63"/>
      <c r="C198" s="63"/>
      <c r="E198" s="63"/>
    </row>
    <row r="199" spans="2:5" ht="15">
      <c r="B199" s="63"/>
      <c r="C199" s="63"/>
      <c r="E199" s="63"/>
    </row>
    <row r="200" spans="2:5" ht="15">
      <c r="B200" s="63"/>
      <c r="C200" s="63"/>
      <c r="E200" s="63"/>
    </row>
    <row r="201" spans="2:5" ht="15">
      <c r="B201" s="63"/>
      <c r="C201" s="63"/>
      <c r="E201" s="63"/>
    </row>
    <row r="202" spans="2:5" ht="15">
      <c r="B202" s="63"/>
      <c r="C202" s="63"/>
      <c r="E202" s="63"/>
    </row>
    <row r="203" spans="2:5" ht="15">
      <c r="B203" s="63"/>
      <c r="C203" s="63"/>
      <c r="E203" s="63"/>
    </row>
    <row r="204" spans="2:5" ht="15">
      <c r="B204" s="63"/>
      <c r="C204" s="63"/>
      <c r="E204" s="63"/>
    </row>
    <row r="205" spans="2:5" ht="15">
      <c r="B205" s="63"/>
      <c r="C205" s="63"/>
      <c r="E205" s="63"/>
    </row>
    <row r="206" spans="2:5" ht="15">
      <c r="B206" s="63"/>
      <c r="C206" s="63"/>
      <c r="E206" s="63"/>
    </row>
    <row r="207" spans="2:5" ht="15">
      <c r="B207" s="63"/>
      <c r="C207" s="63"/>
      <c r="E207" s="63"/>
    </row>
    <row r="208" spans="2:5" ht="15">
      <c r="B208" s="63"/>
      <c r="C208" s="63"/>
      <c r="E208" s="63"/>
    </row>
    <row r="209" spans="2:5" ht="15">
      <c r="B209" s="63"/>
      <c r="C209" s="63"/>
      <c r="E209" s="63"/>
    </row>
    <row r="210" spans="2:5" ht="15">
      <c r="B210" s="63"/>
      <c r="C210" s="63"/>
      <c r="E210" s="63"/>
    </row>
    <row r="211" spans="2:5" ht="15">
      <c r="B211" s="63"/>
      <c r="C211" s="63"/>
      <c r="E211" s="63"/>
    </row>
    <row r="212" spans="2:5" ht="15">
      <c r="B212" s="63"/>
      <c r="C212" s="63"/>
      <c r="E212" s="63"/>
    </row>
    <row r="213" spans="2:5" ht="15">
      <c r="B213" s="63"/>
      <c r="C213" s="63"/>
      <c r="E213" s="63"/>
    </row>
    <row r="214" spans="2:5" ht="15">
      <c r="B214" s="63"/>
      <c r="C214" s="63"/>
      <c r="E214" s="63"/>
    </row>
    <row r="215" spans="2:5" ht="15">
      <c r="B215" s="63"/>
      <c r="C215" s="63"/>
      <c r="E215" s="63"/>
    </row>
    <row r="216" spans="2:5" ht="15">
      <c r="B216" s="63"/>
      <c r="C216" s="63"/>
      <c r="E216" s="63"/>
    </row>
    <row r="217" spans="2:5" ht="15">
      <c r="B217" s="63"/>
      <c r="C217" s="63"/>
      <c r="E217" s="63"/>
    </row>
    <row r="218" spans="2:5" ht="15">
      <c r="B218" s="63"/>
      <c r="C218" s="63"/>
      <c r="E218" s="63"/>
    </row>
    <row r="219" spans="2:5" ht="15">
      <c r="B219" s="63"/>
      <c r="C219" s="63"/>
      <c r="E219" s="63"/>
    </row>
    <row r="220" spans="2:5" ht="15">
      <c r="B220" s="63"/>
      <c r="C220" s="63"/>
      <c r="E220" s="63"/>
    </row>
    <row r="221" spans="2:5" ht="15">
      <c r="B221" s="63"/>
      <c r="C221" s="63"/>
      <c r="E221" s="63"/>
    </row>
    <row r="222" spans="2:5" ht="15">
      <c r="B222" s="63"/>
      <c r="C222" s="63"/>
      <c r="E222" s="63"/>
    </row>
    <row r="223" spans="2:5" ht="15">
      <c r="B223" s="63"/>
      <c r="C223" s="63"/>
      <c r="E223" s="63"/>
    </row>
    <row r="224" spans="2:5" ht="15">
      <c r="B224" s="63"/>
      <c r="C224" s="63"/>
      <c r="E224" s="63"/>
    </row>
    <row r="225" spans="2:5" ht="15">
      <c r="B225" s="63"/>
      <c r="C225" s="63"/>
      <c r="E225" s="63"/>
    </row>
    <row r="226" spans="2:5" ht="15">
      <c r="B226" s="63"/>
      <c r="C226" s="63"/>
      <c r="E226" s="63"/>
    </row>
    <row r="227" spans="2:5" ht="15">
      <c r="B227" s="63"/>
      <c r="C227" s="63"/>
      <c r="E227" s="63"/>
    </row>
    <row r="228" spans="2:5" ht="15">
      <c r="B228" s="63"/>
      <c r="C228" s="63"/>
      <c r="E228" s="63"/>
    </row>
    <row r="229" spans="2:5" ht="15">
      <c r="B229" s="63"/>
      <c r="C229" s="63"/>
      <c r="E229" s="63"/>
    </row>
    <row r="230" spans="2:5" ht="15">
      <c r="B230" s="63"/>
      <c r="C230" s="63"/>
      <c r="E230" s="63"/>
    </row>
    <row r="231" spans="2:5" ht="15">
      <c r="B231" s="63"/>
      <c r="C231" s="63"/>
      <c r="E231" s="63"/>
    </row>
    <row r="232" spans="2:5" ht="15">
      <c r="B232" s="63"/>
      <c r="C232" s="63"/>
      <c r="E232" s="63"/>
    </row>
    <row r="233" spans="2:5" ht="15">
      <c r="B233" s="63"/>
      <c r="C233" s="63"/>
      <c r="E233" s="63"/>
    </row>
    <row r="234" spans="2:5" ht="15">
      <c r="B234" s="63"/>
      <c r="C234" s="63"/>
      <c r="E234" s="63"/>
    </row>
    <row r="235" spans="2:5" ht="15">
      <c r="B235" s="63"/>
      <c r="C235" s="63"/>
      <c r="E235" s="63"/>
    </row>
    <row r="236" spans="2:5" ht="15">
      <c r="B236" s="63"/>
      <c r="C236" s="63"/>
      <c r="E236" s="63"/>
    </row>
    <row r="237" spans="2:5" ht="15">
      <c r="B237" s="63"/>
      <c r="C237" s="63"/>
      <c r="E237" s="63"/>
    </row>
    <row r="238" spans="2:5" ht="15">
      <c r="B238" s="63"/>
      <c r="C238" s="63"/>
      <c r="E238" s="63"/>
    </row>
    <row r="239" spans="2:5" ht="15">
      <c r="B239" s="63"/>
      <c r="C239" s="63"/>
      <c r="E239" s="63"/>
    </row>
    <row r="240" spans="2:5" ht="15">
      <c r="B240" s="63"/>
      <c r="C240" s="63"/>
      <c r="E240" s="63"/>
    </row>
    <row r="241" spans="2:5" ht="15">
      <c r="B241" s="63"/>
      <c r="C241" s="63"/>
      <c r="E241" s="63"/>
    </row>
    <row r="242" spans="2:5" ht="15">
      <c r="B242" s="63"/>
      <c r="C242" s="63"/>
      <c r="E242" s="63"/>
    </row>
    <row r="243" spans="2:5" ht="15">
      <c r="B243" s="63"/>
      <c r="C243" s="63"/>
      <c r="E243" s="63"/>
    </row>
    <row r="244" spans="2:5" ht="15">
      <c r="B244" s="63"/>
      <c r="C244" s="63"/>
      <c r="E244" s="63"/>
    </row>
    <row r="245" spans="2:5" ht="15">
      <c r="B245" s="63"/>
      <c r="C245" s="63"/>
      <c r="E245" s="63"/>
    </row>
    <row r="246" spans="2:5" ht="15">
      <c r="B246" s="63"/>
      <c r="C246" s="63"/>
      <c r="E246" s="63"/>
    </row>
    <row r="247" spans="2:5" ht="15">
      <c r="B247" s="63"/>
      <c r="C247" s="63"/>
      <c r="E247" s="63"/>
    </row>
    <row r="248" spans="2:5" ht="15">
      <c r="B248" s="63"/>
      <c r="C248" s="63"/>
      <c r="E248" s="63"/>
    </row>
    <row r="249" spans="2:5" ht="15">
      <c r="B249" s="63"/>
      <c r="C249" s="63"/>
      <c r="E249" s="63"/>
    </row>
    <row r="250" spans="2:5" ht="15">
      <c r="B250" s="63"/>
      <c r="C250" s="63"/>
      <c r="E250" s="63"/>
    </row>
    <row r="251" spans="2:5" ht="15">
      <c r="B251" s="63"/>
      <c r="C251" s="63"/>
      <c r="E251" s="63"/>
    </row>
    <row r="252" spans="2:5" ht="15">
      <c r="B252" s="63"/>
      <c r="C252" s="63"/>
      <c r="E252" s="63"/>
    </row>
    <row r="253" spans="2:5" ht="15">
      <c r="B253" s="63"/>
      <c r="C253" s="63"/>
      <c r="E253" s="63"/>
    </row>
    <row r="254" spans="2:5" ht="15">
      <c r="B254" s="63"/>
      <c r="C254" s="63"/>
      <c r="E254" s="63"/>
    </row>
    <row r="255" spans="2:5" ht="15">
      <c r="B255" s="63"/>
      <c r="C255" s="63"/>
      <c r="E255" s="63"/>
    </row>
    <row r="256" spans="2:5" ht="15">
      <c r="B256" s="63"/>
      <c r="C256" s="63"/>
      <c r="E256" s="63"/>
    </row>
    <row r="257" spans="2:5" ht="15">
      <c r="B257" s="63"/>
      <c r="C257" s="63"/>
      <c r="E257" s="63"/>
    </row>
    <row r="258" spans="2:5" ht="15">
      <c r="B258" s="63"/>
      <c r="C258" s="63"/>
      <c r="E258" s="63"/>
    </row>
    <row r="259" spans="2:5" ht="15">
      <c r="B259" s="63"/>
      <c r="C259" s="63"/>
      <c r="E259" s="63"/>
    </row>
    <row r="260" spans="2:5" ht="15">
      <c r="B260" s="63"/>
      <c r="C260" s="63"/>
      <c r="E260" s="63"/>
    </row>
    <row r="261" spans="2:5" ht="15">
      <c r="B261" s="63"/>
      <c r="C261" s="63"/>
      <c r="E261" s="63"/>
    </row>
    <row r="262" spans="2:5" ht="15">
      <c r="B262" s="63"/>
      <c r="C262" s="63"/>
      <c r="E262" s="63"/>
    </row>
    <row r="263" spans="2:5" ht="15">
      <c r="B263" s="63"/>
      <c r="C263" s="63"/>
      <c r="E263" s="63"/>
    </row>
    <row r="264" spans="2:5" ht="15">
      <c r="B264" s="63"/>
      <c r="C264" s="63"/>
      <c r="E264" s="63"/>
    </row>
    <row r="265" spans="2:5" ht="15">
      <c r="B265" s="63"/>
      <c r="C265" s="63"/>
      <c r="E265" s="63"/>
    </row>
    <row r="266" spans="2:5" ht="15">
      <c r="B266" s="63"/>
      <c r="C266" s="63"/>
      <c r="E266" s="63"/>
    </row>
    <row r="267" spans="2:5" ht="15">
      <c r="B267" s="63"/>
      <c r="C267" s="63"/>
      <c r="E267" s="63"/>
    </row>
    <row r="268" spans="2:5" ht="15">
      <c r="B268" s="63"/>
      <c r="C268" s="63"/>
      <c r="E268" s="63"/>
    </row>
    <row r="269" spans="2:5" ht="15">
      <c r="B269" s="63"/>
      <c r="C269" s="63"/>
      <c r="E269" s="63"/>
    </row>
    <row r="270" spans="2:5" ht="15">
      <c r="B270" s="63"/>
      <c r="C270" s="63"/>
      <c r="E270" s="63"/>
    </row>
    <row r="271" spans="2:5" ht="15">
      <c r="B271" s="63"/>
      <c r="C271" s="63"/>
      <c r="E271" s="63"/>
    </row>
    <row r="272" spans="2:5" ht="15">
      <c r="B272" s="63"/>
      <c r="C272" s="63"/>
      <c r="E272" s="63"/>
    </row>
    <row r="273" spans="2:5" ht="15">
      <c r="B273" s="63"/>
      <c r="C273" s="63"/>
      <c r="E273" s="63"/>
    </row>
    <row r="274" spans="2:5" ht="15">
      <c r="B274" s="63"/>
      <c r="C274" s="63"/>
      <c r="E274" s="63"/>
    </row>
    <row r="275" spans="2:5" ht="15">
      <c r="B275" s="63"/>
      <c r="C275" s="63"/>
      <c r="E275" s="63"/>
    </row>
    <row r="276" spans="2:5" ht="15">
      <c r="B276" s="63"/>
      <c r="C276" s="63"/>
      <c r="E276" s="63"/>
    </row>
    <row r="277" spans="2:5" ht="15">
      <c r="B277" s="63"/>
      <c r="C277" s="63"/>
      <c r="E277" s="63"/>
    </row>
    <row r="278" spans="2:5" ht="15">
      <c r="B278" s="63"/>
      <c r="C278" s="63"/>
      <c r="E278" s="63"/>
    </row>
    <row r="279" spans="2:5" ht="15">
      <c r="B279" s="63"/>
      <c r="C279" s="63"/>
      <c r="E279" s="63"/>
    </row>
    <row r="280" spans="2:5" ht="15">
      <c r="B280" s="63"/>
      <c r="C280" s="63"/>
      <c r="E280" s="63"/>
    </row>
    <row r="281" spans="2:5" ht="15">
      <c r="B281" s="63"/>
      <c r="C281" s="63"/>
      <c r="E281" s="63"/>
    </row>
    <row r="282" spans="2:5" ht="15">
      <c r="B282" s="63"/>
      <c r="C282" s="63"/>
      <c r="E282" s="63"/>
    </row>
    <row r="283" spans="2:5" ht="15">
      <c r="B283" s="63"/>
      <c r="C283" s="63"/>
      <c r="E283" s="63"/>
    </row>
    <row r="284" spans="2:5" ht="15">
      <c r="B284" s="63"/>
      <c r="C284" s="63"/>
      <c r="E284" s="63"/>
    </row>
    <row r="285" spans="2:5" ht="15">
      <c r="B285" s="63"/>
      <c r="C285" s="63"/>
      <c r="E285" s="63"/>
    </row>
    <row r="286" spans="2:5" ht="15">
      <c r="B286" s="63"/>
      <c r="C286" s="63"/>
      <c r="E286" s="63"/>
    </row>
    <row r="287" spans="2:5" ht="15">
      <c r="B287" s="63"/>
      <c r="C287" s="63"/>
      <c r="E287" s="63"/>
    </row>
    <row r="288" spans="2:5" ht="15">
      <c r="B288" s="63"/>
      <c r="C288" s="63"/>
      <c r="E288" s="63"/>
    </row>
    <row r="289" spans="2:5" ht="15">
      <c r="B289" s="63"/>
      <c r="C289" s="63"/>
      <c r="E289" s="63"/>
    </row>
    <row r="290" spans="2:5" ht="15">
      <c r="B290" s="63"/>
      <c r="C290" s="63"/>
      <c r="E290" s="63"/>
    </row>
    <row r="291" spans="2:5" ht="15">
      <c r="B291" s="63"/>
      <c r="C291" s="63"/>
      <c r="E291" s="63"/>
    </row>
    <row r="292" spans="2:5" ht="15">
      <c r="B292" s="63"/>
      <c r="C292" s="63"/>
      <c r="E292" s="63"/>
    </row>
    <row r="293" spans="2:5" ht="15">
      <c r="B293" s="63"/>
      <c r="C293" s="63"/>
      <c r="E293" s="63"/>
    </row>
    <row r="294" spans="2:5" ht="15">
      <c r="B294" s="63"/>
      <c r="C294" s="63"/>
      <c r="E294" s="63"/>
    </row>
    <row r="295" spans="2:5" ht="15">
      <c r="B295" s="63"/>
      <c r="C295" s="63"/>
      <c r="E295" s="63"/>
    </row>
    <row r="296" spans="2:5" ht="15">
      <c r="B296" s="63"/>
      <c r="C296" s="63"/>
      <c r="E296" s="63"/>
    </row>
    <row r="297" spans="2:5" ht="15">
      <c r="B297" s="63"/>
      <c r="C297" s="63"/>
      <c r="E297" s="63"/>
    </row>
    <row r="298" spans="2:5" ht="15">
      <c r="B298" s="63"/>
      <c r="C298" s="63"/>
      <c r="E298" s="63"/>
    </row>
    <row r="299" spans="2:5" ht="15">
      <c r="B299" s="63"/>
      <c r="C299" s="63"/>
      <c r="E299" s="63"/>
    </row>
    <row r="300" spans="2:5" ht="15">
      <c r="B300" s="63"/>
      <c r="C300" s="63"/>
      <c r="E300" s="63"/>
    </row>
    <row r="301" spans="2:5" ht="15">
      <c r="B301" s="63"/>
      <c r="C301" s="63"/>
      <c r="E301" s="63"/>
    </row>
    <row r="302" spans="2:5" ht="15">
      <c r="B302" s="63"/>
      <c r="C302" s="63"/>
      <c r="E302" s="63"/>
    </row>
    <row r="303" spans="2:5" ht="15">
      <c r="B303" s="63"/>
      <c r="C303" s="63"/>
      <c r="E303" s="63"/>
    </row>
    <row r="304" spans="2:5" ht="15">
      <c r="B304" s="63"/>
      <c r="C304" s="63"/>
      <c r="E304" s="63"/>
    </row>
    <row r="305" spans="2:5" ht="15">
      <c r="B305" s="63"/>
      <c r="C305" s="63"/>
      <c r="E305" s="63"/>
    </row>
    <row r="306" spans="2:5" ht="15">
      <c r="B306" s="63"/>
      <c r="C306" s="63"/>
      <c r="E306" s="63"/>
    </row>
    <row r="307" spans="2:5" ht="15">
      <c r="B307" s="63"/>
      <c r="C307" s="63"/>
      <c r="E307" s="63"/>
    </row>
    <row r="308" spans="2:5" ht="15">
      <c r="B308" s="63"/>
      <c r="C308" s="63"/>
      <c r="E308" s="63"/>
    </row>
    <row r="309" spans="2:5" ht="15">
      <c r="B309" s="63"/>
      <c r="C309" s="63"/>
      <c r="E309" s="63"/>
    </row>
    <row r="310" spans="2:5" ht="15">
      <c r="B310" s="63"/>
      <c r="C310" s="63"/>
      <c r="E310" s="63"/>
    </row>
    <row r="311" spans="2:5" ht="15">
      <c r="B311" s="63"/>
      <c r="C311" s="63"/>
      <c r="E311" s="63"/>
    </row>
    <row r="312" spans="2:5" ht="15">
      <c r="B312" s="63"/>
      <c r="C312" s="63"/>
      <c r="E312" s="63"/>
    </row>
    <row r="313" spans="2:5" ht="15">
      <c r="B313" s="63"/>
      <c r="C313" s="63"/>
      <c r="E313" s="63"/>
    </row>
    <row r="314" spans="2:5" ht="15">
      <c r="B314" s="63"/>
      <c r="C314" s="63"/>
      <c r="E314" s="63"/>
    </row>
    <row r="315" spans="2:5" ht="15">
      <c r="B315" s="63"/>
      <c r="C315" s="63"/>
      <c r="E315" s="63"/>
    </row>
    <row r="316" spans="2:5" ht="15">
      <c r="B316" s="63"/>
      <c r="C316" s="63"/>
      <c r="E316" s="63"/>
    </row>
    <row r="317" spans="2:5" ht="15">
      <c r="B317" s="63"/>
      <c r="C317" s="63"/>
      <c r="E317" s="63"/>
    </row>
    <row r="318" spans="2:5" ht="15">
      <c r="B318" s="63"/>
      <c r="C318" s="63"/>
      <c r="E318" s="63"/>
    </row>
    <row r="319" spans="2:5" ht="15">
      <c r="B319" s="63"/>
      <c r="C319" s="63"/>
      <c r="E319" s="63"/>
    </row>
    <row r="320" spans="2:5" ht="15">
      <c r="B320" s="63"/>
      <c r="C320" s="63"/>
      <c r="E320" s="63"/>
    </row>
    <row r="321" spans="2:5" ht="15">
      <c r="B321" s="63"/>
      <c r="C321" s="63"/>
      <c r="E321" s="63"/>
    </row>
    <row r="322" spans="2:5" ht="15">
      <c r="B322" s="63"/>
      <c r="C322" s="63"/>
      <c r="E322" s="63"/>
    </row>
    <row r="323" spans="2:5" ht="15">
      <c r="B323" s="63"/>
      <c r="C323" s="63"/>
      <c r="E323" s="63"/>
    </row>
    <row r="324" spans="2:5" ht="15">
      <c r="B324" s="63"/>
      <c r="C324" s="63"/>
      <c r="E324" s="63"/>
    </row>
    <row r="325" spans="2:5" ht="15">
      <c r="B325" s="63"/>
      <c r="C325" s="63"/>
      <c r="E325" s="63"/>
    </row>
    <row r="326" spans="2:5" ht="15">
      <c r="B326" s="63"/>
      <c r="C326" s="63"/>
      <c r="E326" s="63"/>
    </row>
    <row r="327" spans="2:5" ht="15">
      <c r="B327" s="63"/>
      <c r="C327" s="63"/>
      <c r="E327" s="63"/>
    </row>
    <row r="328" spans="2:5" ht="15">
      <c r="B328" s="63"/>
      <c r="C328" s="63"/>
      <c r="E328" s="63"/>
    </row>
    <row r="329" spans="2:5" ht="15">
      <c r="B329" s="63"/>
      <c r="C329" s="63"/>
      <c r="E329" s="63"/>
    </row>
    <row r="330" spans="2:5" ht="15">
      <c r="B330" s="63"/>
      <c r="C330" s="63"/>
      <c r="E330" s="63"/>
    </row>
    <row r="331" spans="2:5" ht="15">
      <c r="B331" s="63"/>
      <c r="C331" s="63"/>
      <c r="E331" s="63"/>
    </row>
    <row r="332" spans="2:5" ht="15">
      <c r="B332" s="63"/>
      <c r="C332" s="63"/>
      <c r="E332" s="63"/>
    </row>
    <row r="333" spans="2:5" ht="15">
      <c r="B333" s="63"/>
      <c r="C333" s="63"/>
      <c r="E333" s="63"/>
    </row>
    <row r="334" spans="2:5" ht="15">
      <c r="B334" s="63"/>
      <c r="C334" s="63"/>
      <c r="E334" s="63"/>
    </row>
    <row r="335" spans="2:5" ht="15">
      <c r="B335" s="63"/>
      <c r="C335" s="63"/>
      <c r="E335" s="63"/>
    </row>
    <row r="336" spans="2:5" ht="15">
      <c r="B336" s="63"/>
      <c r="C336" s="63"/>
      <c r="E336" s="63"/>
    </row>
    <row r="337" spans="2:5" ht="15">
      <c r="B337" s="63"/>
      <c r="C337" s="63"/>
      <c r="E337" s="63"/>
    </row>
    <row r="338" spans="2:5" ht="15">
      <c r="B338" s="63"/>
      <c r="C338" s="63"/>
      <c r="E338" s="63"/>
    </row>
    <row r="339" spans="2:5" ht="15">
      <c r="B339" s="63"/>
      <c r="C339" s="63"/>
      <c r="E339" s="63"/>
    </row>
    <row r="340" spans="2:5" ht="15">
      <c r="B340" s="63"/>
      <c r="C340" s="63"/>
      <c r="E340" s="63"/>
    </row>
    <row r="341" spans="2:5" ht="15">
      <c r="B341" s="63"/>
      <c r="C341" s="63"/>
      <c r="E341" s="63"/>
    </row>
    <row r="342" spans="2:5" ht="15">
      <c r="B342" s="63"/>
      <c r="C342" s="63"/>
      <c r="E342" s="63"/>
    </row>
    <row r="343" spans="2:5" ht="15">
      <c r="B343" s="63"/>
      <c r="C343" s="63"/>
      <c r="E343" s="63"/>
    </row>
    <row r="344" spans="2:5" ht="15">
      <c r="B344" s="63"/>
      <c r="C344" s="63"/>
      <c r="E344" s="63"/>
    </row>
    <row r="345" spans="2:5" ht="15">
      <c r="B345" s="63"/>
      <c r="C345" s="63"/>
      <c r="E345" s="63"/>
    </row>
    <row r="346" spans="2:5" ht="15">
      <c r="B346" s="63"/>
      <c r="C346" s="63"/>
      <c r="E346" s="63"/>
    </row>
    <row r="347" spans="2:5" ht="15">
      <c r="B347" s="63"/>
      <c r="C347" s="63"/>
      <c r="E347" s="63"/>
    </row>
    <row r="348" spans="2:5" ht="15">
      <c r="B348" s="63"/>
      <c r="C348" s="63"/>
      <c r="E348" s="63"/>
    </row>
    <row r="349" spans="2:5" ht="15">
      <c r="B349" s="63"/>
      <c r="C349" s="63"/>
      <c r="E349" s="63"/>
    </row>
    <row r="350" spans="2:5" ht="15">
      <c r="B350" s="63"/>
      <c r="C350" s="63"/>
      <c r="E350" s="63"/>
    </row>
    <row r="351" spans="2:5" ht="15">
      <c r="B351" s="63"/>
      <c r="C351" s="63"/>
      <c r="E351" s="63"/>
    </row>
    <row r="352" spans="2:5" ht="15">
      <c r="B352" s="63"/>
      <c r="C352" s="63"/>
      <c r="E352" s="63"/>
    </row>
    <row r="353" spans="2:5" ht="15">
      <c r="B353" s="63"/>
      <c r="C353" s="63"/>
      <c r="E353" s="63"/>
    </row>
    <row r="354" spans="2:5" ht="15">
      <c r="B354" s="63"/>
      <c r="C354" s="63"/>
      <c r="E354" s="63"/>
    </row>
    <row r="355" spans="2:5" ht="15">
      <c r="B355" s="63"/>
      <c r="C355" s="63"/>
      <c r="E355" s="63"/>
    </row>
    <row r="356" spans="2:5" ht="15">
      <c r="B356" s="63"/>
      <c r="C356" s="63"/>
      <c r="E356" s="63"/>
    </row>
    <row r="357" spans="2:5" ht="15">
      <c r="B357" s="63"/>
      <c r="C357" s="63"/>
      <c r="E357" s="63"/>
    </row>
    <row r="358" spans="2:5" ht="15">
      <c r="B358" s="63"/>
      <c r="C358" s="63"/>
      <c r="E358" s="63"/>
    </row>
    <row r="359" spans="2:5" ht="15">
      <c r="B359" s="63"/>
      <c r="C359" s="63"/>
      <c r="E359" s="63"/>
    </row>
    <row r="360" spans="2:5" ht="15">
      <c r="B360" s="63"/>
      <c r="C360" s="63"/>
      <c r="E360" s="63"/>
    </row>
    <row r="361" spans="2:5" ht="15">
      <c r="B361" s="63"/>
      <c r="C361" s="63"/>
      <c r="E361" s="63"/>
    </row>
    <row r="362" spans="2:5" ht="15">
      <c r="B362" s="63"/>
      <c r="C362" s="63"/>
      <c r="E362" s="63"/>
    </row>
    <row r="363" spans="2:5" ht="15">
      <c r="B363" s="63"/>
      <c r="C363" s="63"/>
      <c r="E363" s="63"/>
    </row>
    <row r="364" spans="2:5" ht="15">
      <c r="B364" s="63"/>
      <c r="C364" s="63"/>
      <c r="E364" s="63"/>
    </row>
    <row r="365" spans="2:5" ht="15">
      <c r="B365" s="63"/>
      <c r="C365" s="63"/>
      <c r="E365" s="63"/>
    </row>
    <row r="366" spans="2:5" ht="15">
      <c r="B366" s="63"/>
      <c r="C366" s="63"/>
      <c r="E366" s="63"/>
    </row>
    <row r="367" spans="2:5" ht="15">
      <c r="B367" s="63"/>
      <c r="C367" s="63"/>
      <c r="E367" s="63"/>
    </row>
    <row r="368" spans="2:5" ht="15">
      <c r="B368" s="63"/>
      <c r="C368" s="63"/>
      <c r="E368" s="63"/>
    </row>
    <row r="369" spans="2:5" ht="15">
      <c r="B369" s="63"/>
      <c r="C369" s="63"/>
      <c r="E369" s="63"/>
    </row>
    <row r="370" spans="2:5" ht="15">
      <c r="B370" s="63"/>
      <c r="C370" s="63"/>
      <c r="E370" s="63"/>
    </row>
    <row r="371" spans="2:5" ht="15">
      <c r="B371" s="63"/>
      <c r="C371" s="63"/>
      <c r="E371" s="63"/>
    </row>
    <row r="372" spans="2:5" ht="15">
      <c r="B372" s="63"/>
      <c r="C372" s="63"/>
      <c r="E372" s="63"/>
    </row>
    <row r="373" spans="2:5" ht="15">
      <c r="B373" s="63"/>
      <c r="C373" s="63"/>
      <c r="E373" s="63"/>
    </row>
    <row r="374" spans="2:5" ht="15">
      <c r="B374" s="63"/>
      <c r="C374" s="63"/>
      <c r="E374" s="63"/>
    </row>
    <row r="375" spans="2:5" ht="15">
      <c r="B375" s="63"/>
      <c r="C375" s="63"/>
      <c r="E375" s="63"/>
    </row>
    <row r="376" spans="2:5" ht="15">
      <c r="B376" s="63"/>
      <c r="C376" s="63"/>
      <c r="E376" s="63"/>
    </row>
    <row r="377" spans="2:5" ht="15">
      <c r="B377" s="63"/>
      <c r="C377" s="63"/>
      <c r="E377" s="63"/>
    </row>
    <row r="378" spans="2:5" ht="15">
      <c r="B378" s="63"/>
      <c r="C378" s="63"/>
      <c r="E378" s="63"/>
    </row>
    <row r="379" spans="2:5" ht="15">
      <c r="B379" s="63"/>
      <c r="C379" s="63"/>
      <c r="E379" s="63"/>
    </row>
    <row r="380" spans="2:5" ht="15">
      <c r="B380" s="63"/>
      <c r="C380" s="63"/>
      <c r="E380" s="63"/>
    </row>
    <row r="381" spans="2:5" ht="15">
      <c r="B381" s="63"/>
      <c r="C381" s="63"/>
      <c r="E381" s="63"/>
    </row>
    <row r="382" spans="2:5" ht="15">
      <c r="B382" s="63"/>
      <c r="C382" s="63"/>
      <c r="E382" s="63"/>
    </row>
    <row r="383" spans="2:5" ht="15">
      <c r="B383" s="63"/>
      <c r="C383" s="63"/>
      <c r="E383" s="63"/>
    </row>
    <row r="384" spans="2:5" ht="15">
      <c r="B384" s="63"/>
      <c r="C384" s="63"/>
      <c r="E384" s="63"/>
    </row>
    <row r="385" spans="2:5" ht="15">
      <c r="B385" s="63"/>
      <c r="C385" s="63"/>
      <c r="E385" s="63"/>
    </row>
    <row r="386" spans="2:5" ht="15">
      <c r="B386" s="63"/>
      <c r="C386" s="63"/>
      <c r="E386" s="63"/>
    </row>
    <row r="387" spans="2:5" ht="15">
      <c r="B387" s="63"/>
      <c r="C387" s="63"/>
      <c r="E387" s="63"/>
    </row>
    <row r="388" spans="2:5" ht="15">
      <c r="B388" s="63"/>
      <c r="C388" s="63"/>
      <c r="E388" s="63"/>
    </row>
    <row r="389" spans="2:5" ht="15">
      <c r="B389" s="63"/>
      <c r="C389" s="63"/>
      <c r="E389" s="63"/>
    </row>
    <row r="390" spans="2:5" ht="15">
      <c r="B390" s="63"/>
      <c r="C390" s="63"/>
      <c r="E390" s="63"/>
    </row>
    <row r="391" spans="2:5" ht="15">
      <c r="B391" s="63"/>
      <c r="C391" s="63"/>
      <c r="E391" s="63"/>
    </row>
    <row r="392" spans="2:5" ht="15">
      <c r="B392" s="63"/>
      <c r="C392" s="63"/>
      <c r="E392" s="63"/>
    </row>
    <row r="393" spans="2:5" ht="15">
      <c r="B393" s="63"/>
      <c r="C393" s="63"/>
      <c r="E393" s="63"/>
    </row>
    <row r="394" spans="2:5" ht="15">
      <c r="B394" s="63"/>
      <c r="C394" s="63"/>
      <c r="E394" s="63"/>
    </row>
    <row r="395" spans="2:5" ht="15">
      <c r="B395" s="63"/>
      <c r="C395" s="63"/>
      <c r="E395" s="63"/>
    </row>
    <row r="396" spans="2:5" ht="15">
      <c r="B396" s="63"/>
      <c r="C396" s="63"/>
      <c r="E396" s="63"/>
    </row>
    <row r="397" spans="2:5" ht="15">
      <c r="B397" s="63"/>
      <c r="C397" s="63"/>
      <c r="E397" s="63"/>
    </row>
    <row r="398" spans="2:5" ht="15">
      <c r="B398" s="63"/>
      <c r="C398" s="63"/>
      <c r="E398" s="63"/>
    </row>
    <row r="399" spans="2:5" ht="15">
      <c r="B399" s="63"/>
      <c r="C399" s="63"/>
      <c r="E399" s="63"/>
    </row>
    <row r="400" spans="2:5" ht="15">
      <c r="B400" s="63"/>
      <c r="C400" s="63"/>
      <c r="E400" s="63"/>
    </row>
    <row r="401" spans="2:5" ht="15">
      <c r="B401" s="63"/>
      <c r="C401" s="63"/>
      <c r="E401" s="63"/>
    </row>
    <row r="402" spans="2:5" ht="15">
      <c r="B402" s="63"/>
      <c r="C402" s="63"/>
      <c r="E402" s="63"/>
    </row>
    <row r="403" spans="2:5" ht="15">
      <c r="B403" s="63"/>
      <c r="C403" s="63"/>
      <c r="E403" s="63"/>
    </row>
    <row r="404" spans="2:5" ht="15">
      <c r="B404" s="63"/>
      <c r="C404" s="63"/>
      <c r="E404" s="63"/>
    </row>
    <row r="405" spans="2:5" ht="15">
      <c r="B405" s="63"/>
      <c r="C405" s="63"/>
      <c r="E405" s="63"/>
    </row>
    <row r="406" spans="2:5" ht="15">
      <c r="B406" s="63"/>
      <c r="C406" s="63"/>
      <c r="E406" s="63"/>
    </row>
    <row r="407" spans="2:5" ht="15">
      <c r="B407" s="63"/>
      <c r="C407" s="63"/>
      <c r="E407" s="63"/>
    </row>
    <row r="408" spans="2:5" ht="15">
      <c r="B408" s="63"/>
      <c r="C408" s="63"/>
      <c r="E408" s="63"/>
    </row>
    <row r="409" spans="2:5" ht="15">
      <c r="B409" s="63"/>
      <c r="C409" s="63"/>
      <c r="E409" s="63"/>
    </row>
    <row r="410" spans="2:5" ht="15">
      <c r="B410" s="63"/>
      <c r="C410" s="63"/>
      <c r="E410" s="63"/>
    </row>
    <row r="411" spans="2:5" ht="15">
      <c r="B411" s="63"/>
      <c r="C411" s="63"/>
      <c r="E411" s="63"/>
    </row>
    <row r="412" spans="2:5" ht="15">
      <c r="B412" s="63"/>
      <c r="C412" s="63"/>
      <c r="E412" s="63"/>
    </row>
    <row r="413" spans="2:5" ht="15">
      <c r="B413" s="63"/>
      <c r="C413" s="63"/>
      <c r="E413" s="63"/>
    </row>
    <row r="414" spans="2:5" ht="15">
      <c r="B414" s="63"/>
      <c r="C414" s="63"/>
      <c r="E414" s="63"/>
    </row>
    <row r="415" spans="2:5" ht="15">
      <c r="B415" s="63"/>
      <c r="C415" s="63"/>
      <c r="E415" s="63"/>
    </row>
    <row r="416" spans="2:5" ht="15">
      <c r="B416" s="63"/>
      <c r="C416" s="63"/>
      <c r="E416" s="63"/>
    </row>
    <row r="417" spans="2:5" ht="15">
      <c r="B417" s="63"/>
      <c r="C417" s="63"/>
      <c r="E417" s="63"/>
    </row>
    <row r="418" spans="2:5" ht="15">
      <c r="B418" s="63"/>
      <c r="C418" s="63"/>
      <c r="E418" s="63"/>
    </row>
    <row r="419" spans="2:5" ht="15">
      <c r="B419" s="63"/>
      <c r="C419" s="63"/>
      <c r="E419" s="63"/>
    </row>
    <row r="420" spans="2:5" ht="15">
      <c r="B420" s="63"/>
      <c r="C420" s="63"/>
      <c r="E420" s="63"/>
    </row>
    <row r="421" spans="2:5" ht="15">
      <c r="B421" s="63"/>
      <c r="C421" s="63"/>
      <c r="E421" s="63"/>
    </row>
    <row r="422" spans="2:5" ht="15">
      <c r="B422" s="63"/>
      <c r="C422" s="63"/>
      <c r="E422" s="63"/>
    </row>
    <row r="423" spans="2:5" ht="15">
      <c r="B423" s="63"/>
      <c r="C423" s="63"/>
      <c r="E423" s="63"/>
    </row>
    <row r="424" spans="2:5" ht="15">
      <c r="B424" s="63"/>
      <c r="C424" s="63"/>
      <c r="E424" s="63"/>
    </row>
    <row r="425" spans="2:5" ht="15">
      <c r="B425" s="63"/>
      <c r="C425" s="63"/>
      <c r="E425" s="63"/>
    </row>
    <row r="426" spans="2:5" ht="15">
      <c r="B426" s="63"/>
      <c r="C426" s="63"/>
      <c r="E426" s="63"/>
    </row>
    <row r="427" spans="2:5" ht="15">
      <c r="B427" s="63"/>
      <c r="C427" s="63"/>
      <c r="E427" s="63"/>
    </row>
    <row r="428" spans="2:5" ht="15">
      <c r="B428" s="63"/>
      <c r="C428" s="63"/>
      <c r="E428" s="63"/>
    </row>
    <row r="429" spans="2:5" ht="15">
      <c r="B429" s="63"/>
      <c r="C429" s="63"/>
      <c r="E429" s="63"/>
    </row>
    <row r="430" spans="2:5" ht="15">
      <c r="B430" s="63"/>
      <c r="C430" s="63"/>
      <c r="E430" s="63"/>
    </row>
    <row r="431" spans="2:5" ht="15">
      <c r="B431" s="63"/>
      <c r="C431" s="63"/>
      <c r="E431" s="63"/>
    </row>
    <row r="432" spans="2:5" ht="15">
      <c r="B432" s="63"/>
      <c r="C432" s="63"/>
      <c r="E432" s="63"/>
    </row>
    <row r="433" spans="2:5" ht="15">
      <c r="B433" s="63"/>
      <c r="C433" s="63"/>
      <c r="E433" s="63"/>
    </row>
    <row r="434" spans="2:5" ht="15">
      <c r="B434" s="63"/>
      <c r="C434" s="63"/>
      <c r="E434" s="63"/>
    </row>
    <row r="435" spans="2:5" ht="15">
      <c r="B435" s="63"/>
      <c r="C435" s="63"/>
      <c r="E435" s="63"/>
    </row>
    <row r="436" spans="2:5" ht="15">
      <c r="B436" s="63"/>
      <c r="C436" s="63"/>
      <c r="E436" s="63"/>
    </row>
    <row r="437" spans="2:5" ht="15">
      <c r="B437" s="63"/>
      <c r="C437" s="63"/>
      <c r="E437" s="63"/>
    </row>
    <row r="438" spans="2:5" ht="15">
      <c r="B438" s="63"/>
      <c r="C438" s="63"/>
      <c r="E438" s="63"/>
    </row>
    <row r="439" spans="2:5" ht="15">
      <c r="B439" s="63"/>
      <c r="C439" s="63"/>
      <c r="E439" s="63"/>
    </row>
    <row r="440" spans="2:5" ht="15">
      <c r="B440" s="63"/>
      <c r="C440" s="63"/>
      <c r="E440" s="63"/>
    </row>
    <row r="441" spans="2:5" ht="15">
      <c r="B441" s="63"/>
      <c r="C441" s="63"/>
      <c r="E441" s="63"/>
    </row>
    <row r="442" spans="2:5" ht="15">
      <c r="B442" s="63"/>
      <c r="C442" s="63"/>
      <c r="E442" s="63"/>
    </row>
    <row r="443" spans="2:5" ht="15">
      <c r="B443" s="63"/>
      <c r="C443" s="63"/>
      <c r="E443" s="63"/>
    </row>
    <row r="444" spans="2:5" ht="15">
      <c r="B444" s="63"/>
      <c r="C444" s="63"/>
      <c r="E444" s="63"/>
    </row>
    <row r="445" spans="2:5" ht="15">
      <c r="B445" s="63"/>
      <c r="C445" s="63"/>
      <c r="E445" s="63"/>
    </row>
    <row r="446" spans="2:5" ht="15">
      <c r="B446" s="63"/>
      <c r="C446" s="63"/>
      <c r="E446" s="63"/>
    </row>
    <row r="447" spans="2:5" ht="15">
      <c r="B447" s="63"/>
      <c r="C447" s="63"/>
      <c r="E447" s="63"/>
    </row>
    <row r="448" spans="2:5" ht="15">
      <c r="B448" s="63"/>
      <c r="C448" s="63"/>
      <c r="E448" s="63"/>
    </row>
    <row r="449" spans="2:5" ht="15">
      <c r="B449" s="63"/>
      <c r="C449" s="63"/>
      <c r="E449" s="63"/>
    </row>
    <row r="450" spans="2:5" ht="15">
      <c r="B450" s="63"/>
      <c r="C450" s="63"/>
      <c r="E450" s="63"/>
    </row>
    <row r="451" spans="2:5" ht="15">
      <c r="B451" s="63"/>
      <c r="C451" s="63"/>
      <c r="E451" s="63"/>
    </row>
    <row r="452" spans="2:5" ht="15">
      <c r="B452" s="63"/>
      <c r="C452" s="63"/>
      <c r="E452" s="63"/>
    </row>
    <row r="453" spans="2:5" ht="15">
      <c r="B453" s="63"/>
      <c r="C453" s="63"/>
      <c r="E453" s="63"/>
    </row>
    <row r="454" spans="2:5" ht="15">
      <c r="B454" s="63"/>
      <c r="C454" s="63"/>
      <c r="E454" s="63"/>
    </row>
    <row r="455" spans="2:5" ht="15">
      <c r="B455" s="63"/>
      <c r="C455" s="63"/>
      <c r="E455" s="63"/>
    </row>
    <row r="456" spans="2:5" ht="15">
      <c r="B456" s="63"/>
      <c r="C456" s="63"/>
      <c r="E456" s="63"/>
    </row>
    <row r="457" spans="2:5" ht="15">
      <c r="B457" s="63"/>
      <c r="C457" s="63"/>
      <c r="E457" s="63"/>
    </row>
    <row r="458" spans="2:5" ht="15">
      <c r="B458" s="63"/>
      <c r="C458" s="63"/>
      <c r="E458" s="63"/>
    </row>
    <row r="459" spans="2:5" ht="15">
      <c r="B459" s="63"/>
      <c r="C459" s="63"/>
      <c r="E459" s="63"/>
    </row>
    <row r="460" spans="2:5" ht="15">
      <c r="B460" s="63"/>
      <c r="C460" s="63"/>
      <c r="E460" s="63"/>
    </row>
    <row r="461" spans="2:5" ht="15">
      <c r="B461" s="63"/>
      <c r="C461" s="63"/>
      <c r="E461" s="63"/>
    </row>
    <row r="462" spans="2:5" ht="15">
      <c r="B462" s="63"/>
      <c r="C462" s="63"/>
      <c r="E462" s="63"/>
    </row>
    <row r="463" spans="2:5" ht="15">
      <c r="B463" s="63"/>
      <c r="C463" s="63"/>
      <c r="E463" s="63"/>
    </row>
    <row r="464" spans="2:5" ht="15">
      <c r="B464" s="63"/>
      <c r="C464" s="63"/>
      <c r="E464" s="63"/>
    </row>
    <row r="465" spans="2:5" ht="15">
      <c r="B465" s="63"/>
      <c r="C465" s="63"/>
      <c r="E465" s="63"/>
    </row>
    <row r="466" spans="2:5" ht="15">
      <c r="B466" s="63"/>
      <c r="C466" s="63"/>
      <c r="E466" s="63"/>
    </row>
    <row r="467" spans="2:5" ht="15">
      <c r="B467" s="63"/>
      <c r="C467" s="63"/>
      <c r="E467" s="63"/>
    </row>
    <row r="468" spans="2:5" ht="15">
      <c r="B468" s="63"/>
      <c r="C468" s="63"/>
      <c r="E468" s="63"/>
    </row>
    <row r="469" spans="2:5" ht="15">
      <c r="B469" s="63"/>
      <c r="C469" s="63"/>
      <c r="E469" s="63"/>
    </row>
    <row r="470" spans="2:5" ht="15">
      <c r="B470" s="63"/>
      <c r="C470" s="63"/>
      <c r="E470" s="63"/>
    </row>
    <row r="471" spans="2:5" ht="15">
      <c r="B471" s="63"/>
      <c r="C471" s="63"/>
      <c r="E471" s="63"/>
    </row>
    <row r="472" spans="2:5" ht="15">
      <c r="B472" s="63"/>
      <c r="C472" s="63"/>
      <c r="E472" s="63"/>
    </row>
    <row r="473" spans="2:5" ht="15">
      <c r="B473" s="63"/>
      <c r="C473" s="63"/>
      <c r="E473" s="63"/>
    </row>
    <row r="474" spans="2:5" ht="15">
      <c r="B474" s="63"/>
      <c r="C474" s="63"/>
      <c r="E474" s="63"/>
    </row>
    <row r="475" spans="2:5" ht="15">
      <c r="B475" s="63"/>
      <c r="C475" s="63"/>
      <c r="E475" s="63"/>
    </row>
    <row r="476" spans="2:5" ht="15">
      <c r="B476" s="63"/>
      <c r="C476" s="63"/>
      <c r="E476" s="63"/>
    </row>
    <row r="477" spans="2:5" ht="15">
      <c r="B477" s="63"/>
      <c r="C477" s="63"/>
      <c r="E477" s="63"/>
    </row>
    <row r="478" spans="2:5" ht="15">
      <c r="B478" s="63"/>
      <c r="C478" s="63"/>
      <c r="E478" s="63"/>
    </row>
    <row r="479" spans="2:5" ht="15">
      <c r="B479" s="63"/>
      <c r="C479" s="63"/>
      <c r="E479" s="63"/>
    </row>
    <row r="480" spans="2:5" ht="15">
      <c r="B480" s="63"/>
      <c r="C480" s="63"/>
      <c r="E480" s="63"/>
    </row>
    <row r="481" spans="2:5" ht="15">
      <c r="B481" s="63"/>
      <c r="C481" s="63"/>
      <c r="E481" s="63"/>
    </row>
    <row r="482" spans="2:5" ht="15">
      <c r="B482" s="63"/>
      <c r="C482" s="63"/>
      <c r="E482" s="63"/>
    </row>
    <row r="483" spans="2:5" ht="15">
      <c r="B483" s="63"/>
      <c r="C483" s="63"/>
      <c r="E483" s="63"/>
    </row>
    <row r="484" spans="2:5" ht="15">
      <c r="B484" s="63"/>
      <c r="C484" s="63"/>
      <c r="E484" s="63"/>
    </row>
    <row r="485" spans="2:5" ht="15">
      <c r="B485" s="63"/>
      <c r="C485" s="63"/>
      <c r="E485" s="63"/>
    </row>
    <row r="486" spans="2:5" ht="15">
      <c r="B486" s="63"/>
      <c r="C486" s="63"/>
      <c r="E486" s="63"/>
    </row>
    <row r="487" spans="2:5" ht="15">
      <c r="B487" s="63"/>
      <c r="C487" s="63"/>
      <c r="E487" s="63"/>
    </row>
    <row r="488" spans="2:5" ht="15">
      <c r="B488" s="63"/>
      <c r="C488" s="63"/>
      <c r="E488" s="63"/>
    </row>
    <row r="489" spans="2:5" ht="15">
      <c r="B489" s="63"/>
      <c r="C489" s="63"/>
      <c r="E489" s="63"/>
    </row>
    <row r="490" spans="2:5" ht="15">
      <c r="B490" s="63"/>
      <c r="C490" s="63"/>
      <c r="E490" s="63"/>
    </row>
    <row r="491" spans="2:5" ht="15">
      <c r="B491" s="63"/>
      <c r="C491" s="63"/>
      <c r="E491" s="63"/>
    </row>
    <row r="492" spans="2:5" ht="15">
      <c r="B492" s="63"/>
      <c r="C492" s="63"/>
      <c r="E492" s="63"/>
    </row>
    <row r="493" spans="2:5" ht="15">
      <c r="B493" s="63"/>
      <c r="C493" s="63"/>
      <c r="E493" s="63"/>
    </row>
    <row r="494" spans="2:5" ht="15">
      <c r="B494" s="63"/>
      <c r="C494" s="63"/>
      <c r="E494" s="63"/>
    </row>
    <row r="495" spans="2:5" ht="15">
      <c r="B495" s="63"/>
      <c r="C495" s="63"/>
      <c r="E495" s="63"/>
    </row>
    <row r="496" spans="2:5" ht="15">
      <c r="B496" s="63"/>
      <c r="C496" s="63"/>
      <c r="E496" s="63"/>
    </row>
    <row r="497" spans="2:5" ht="15">
      <c r="B497" s="63"/>
      <c r="C497" s="63"/>
      <c r="E497" s="63"/>
    </row>
    <row r="498" spans="2:5" ht="15">
      <c r="B498" s="63"/>
      <c r="C498" s="63"/>
      <c r="E498" s="63"/>
    </row>
    <row r="499" spans="2:5" ht="15">
      <c r="B499" s="63"/>
      <c r="C499" s="63"/>
      <c r="E499" s="63"/>
    </row>
    <row r="500" spans="2:5" ht="15">
      <c r="B500" s="63"/>
      <c r="C500" s="63"/>
      <c r="E500" s="63"/>
    </row>
    <row r="501" spans="2:5" ht="15">
      <c r="B501" s="63"/>
      <c r="C501" s="63"/>
      <c r="E501" s="63"/>
    </row>
    <row r="502" spans="2:5" ht="15">
      <c r="B502" s="63"/>
      <c r="C502" s="63"/>
      <c r="E502" s="63"/>
    </row>
    <row r="503" spans="2:5" ht="15">
      <c r="B503" s="63"/>
      <c r="C503" s="63"/>
      <c r="E503" s="63"/>
    </row>
    <row r="504" spans="2:5" ht="15">
      <c r="B504" s="63"/>
      <c r="C504" s="63"/>
      <c r="E504" s="63"/>
    </row>
    <row r="505" spans="2:5" ht="15">
      <c r="B505" s="63"/>
      <c r="C505" s="63"/>
      <c r="E505" s="63"/>
    </row>
    <row r="506" spans="2:5" ht="15">
      <c r="B506" s="63"/>
      <c r="C506" s="63"/>
      <c r="E506" s="63"/>
    </row>
    <row r="507" spans="2:5" ht="15">
      <c r="B507" s="63"/>
      <c r="C507" s="63"/>
      <c r="E507" s="63"/>
    </row>
    <row r="508" spans="2:5" ht="15">
      <c r="B508" s="63"/>
      <c r="C508" s="63"/>
      <c r="E508" s="63"/>
    </row>
    <row r="509" spans="2:5" ht="15">
      <c r="B509" s="63"/>
      <c r="C509" s="63"/>
      <c r="E509" s="63"/>
    </row>
    <row r="510" spans="2:5" ht="15">
      <c r="B510" s="63"/>
      <c r="C510" s="63"/>
      <c r="E510" s="63"/>
    </row>
    <row r="511" spans="2:5" ht="15">
      <c r="B511" s="63"/>
      <c r="C511" s="63"/>
      <c r="E511" s="63"/>
    </row>
    <row r="512" spans="2:5" ht="15">
      <c r="B512" s="63"/>
      <c r="C512" s="63"/>
      <c r="E512" s="63"/>
    </row>
    <row r="513" spans="2:5" ht="15">
      <c r="B513" s="63"/>
      <c r="C513" s="63"/>
      <c r="E513" s="63"/>
    </row>
    <row r="514" spans="2:5" ht="15">
      <c r="B514" s="63"/>
      <c r="C514" s="63"/>
      <c r="E514" s="63"/>
    </row>
    <row r="515" spans="2:5" ht="15">
      <c r="B515" s="63"/>
      <c r="C515" s="63"/>
      <c r="E515" s="63"/>
    </row>
    <row r="516" spans="2:5" ht="15">
      <c r="B516" s="63"/>
      <c r="C516" s="63"/>
      <c r="E516" s="63"/>
    </row>
    <row r="517" spans="2:5" ht="15">
      <c r="B517" s="63"/>
      <c r="C517" s="63"/>
      <c r="E517" s="63"/>
    </row>
    <row r="518" spans="2:5" ht="15">
      <c r="B518" s="63"/>
      <c r="C518" s="63"/>
      <c r="E518" s="63"/>
    </row>
    <row r="519" spans="2:5" ht="15">
      <c r="B519" s="63"/>
      <c r="C519" s="63"/>
      <c r="E519" s="63"/>
    </row>
    <row r="520" spans="2:5" ht="15">
      <c r="B520" s="63"/>
      <c r="C520" s="63"/>
      <c r="E520" s="63"/>
    </row>
    <row r="521" spans="2:5" ht="15">
      <c r="B521" s="63"/>
      <c r="C521" s="63"/>
      <c r="E521" s="63"/>
    </row>
    <row r="522" spans="2:5" ht="15">
      <c r="B522" s="63"/>
      <c r="C522" s="63"/>
      <c r="E522" s="63"/>
    </row>
    <row r="523" spans="2:5" ht="15">
      <c r="B523" s="63"/>
      <c r="C523" s="63"/>
      <c r="E523" s="63"/>
    </row>
    <row r="524" spans="2:5" ht="15">
      <c r="B524" s="63"/>
      <c r="C524" s="63"/>
      <c r="E524" s="63"/>
    </row>
    <row r="525" spans="2:5" ht="15">
      <c r="B525" s="63"/>
      <c r="C525" s="63"/>
      <c r="E525" s="63"/>
    </row>
    <row r="526" spans="2:5" ht="15">
      <c r="B526" s="63"/>
      <c r="C526" s="63"/>
      <c r="E526" s="63"/>
    </row>
    <row r="527" spans="2:5" ht="15">
      <c r="B527" s="63"/>
      <c r="C527" s="63"/>
      <c r="E527" s="63"/>
    </row>
    <row r="528" spans="2:5" ht="15">
      <c r="B528" s="63"/>
      <c r="C528" s="63"/>
      <c r="E528" s="63"/>
    </row>
    <row r="529" spans="2:5" ht="15">
      <c r="B529" s="63"/>
      <c r="C529" s="63"/>
      <c r="E529" s="63"/>
    </row>
    <row r="530" spans="2:5" ht="15">
      <c r="B530" s="63"/>
      <c r="C530" s="63"/>
      <c r="E530" s="63"/>
    </row>
    <row r="531" spans="2:5" ht="15">
      <c r="B531" s="63"/>
      <c r="C531" s="63"/>
      <c r="E531" s="63"/>
    </row>
    <row r="532" spans="2:5" ht="15">
      <c r="B532" s="63"/>
      <c r="C532" s="63"/>
      <c r="E532" s="63"/>
    </row>
    <row r="533" spans="2:5" ht="15">
      <c r="B533" s="63"/>
      <c r="C533" s="63"/>
      <c r="E533" s="63"/>
    </row>
    <row r="534" spans="2:5" ht="15">
      <c r="B534" s="63"/>
      <c r="C534" s="63"/>
      <c r="E534" s="63"/>
    </row>
    <row r="535" spans="2:5" ht="15">
      <c r="B535" s="63"/>
      <c r="C535" s="63"/>
      <c r="E535" s="63"/>
    </row>
    <row r="536" spans="2:5" ht="15">
      <c r="B536" s="63"/>
      <c r="C536" s="63"/>
      <c r="E536" s="63"/>
    </row>
    <row r="537" spans="2:5" ht="15">
      <c r="B537" s="63"/>
      <c r="C537" s="63"/>
      <c r="E537" s="63"/>
    </row>
    <row r="538" spans="2:5" ht="15">
      <c r="B538" s="63"/>
      <c r="C538" s="63"/>
      <c r="E538" s="63"/>
    </row>
    <row r="539" spans="2:5" ht="15">
      <c r="B539" s="63"/>
      <c r="C539" s="63"/>
      <c r="E539" s="63"/>
    </row>
    <row r="540" spans="2:5" ht="15">
      <c r="B540" s="63"/>
      <c r="C540" s="63"/>
      <c r="E540" s="63"/>
    </row>
    <row r="541" spans="2:5" ht="15">
      <c r="B541" s="63"/>
      <c r="C541" s="63"/>
      <c r="E541" s="63"/>
    </row>
    <row r="542" spans="2:5" ht="15">
      <c r="B542" s="63"/>
      <c r="C542" s="63"/>
      <c r="E542" s="63"/>
    </row>
    <row r="543" spans="2:5" ht="15">
      <c r="B543" s="63"/>
      <c r="C543" s="63"/>
      <c r="E543" s="63"/>
    </row>
    <row r="544" spans="2:5" ht="15">
      <c r="B544" s="63"/>
      <c r="C544" s="63"/>
      <c r="E544" s="63"/>
    </row>
    <row r="545" spans="2:5" ht="15">
      <c r="B545" s="63"/>
      <c r="C545" s="63"/>
      <c r="E545" s="63"/>
    </row>
    <row r="546" spans="2:5" ht="15">
      <c r="B546" s="63"/>
      <c r="C546" s="63"/>
      <c r="E546" s="63"/>
    </row>
    <row r="547" spans="2:5" ht="15">
      <c r="B547" s="63"/>
      <c r="C547" s="63"/>
      <c r="E547" s="63"/>
    </row>
    <row r="548" spans="2:5" ht="15">
      <c r="B548" s="63"/>
      <c r="C548" s="63"/>
      <c r="E548" s="63"/>
    </row>
    <row r="549" spans="2:5" ht="15">
      <c r="B549" s="63"/>
      <c r="C549" s="63"/>
      <c r="E549" s="63"/>
    </row>
    <row r="550" spans="2:5" ht="15">
      <c r="B550" s="63"/>
      <c r="C550" s="63"/>
      <c r="E550" s="63"/>
    </row>
    <row r="551" spans="2:5" ht="15">
      <c r="B551" s="63"/>
      <c r="C551" s="63"/>
      <c r="E551" s="63"/>
    </row>
    <row r="552" spans="2:5" ht="15">
      <c r="B552" s="63"/>
      <c r="C552" s="63"/>
      <c r="E552" s="63"/>
    </row>
    <row r="553" spans="2:5" ht="15">
      <c r="B553" s="63"/>
      <c r="C553" s="63"/>
      <c r="E553" s="63"/>
    </row>
    <row r="554" spans="2:5" ht="15">
      <c r="B554" s="63"/>
      <c r="C554" s="63"/>
      <c r="E554" s="63"/>
    </row>
    <row r="555" spans="2:5" ht="15">
      <c r="B555" s="63"/>
      <c r="C555" s="63"/>
      <c r="E555" s="63"/>
    </row>
    <row r="556" spans="2:5" ht="15">
      <c r="B556" s="63"/>
      <c r="C556" s="63"/>
      <c r="E556" s="63"/>
    </row>
    <row r="557" spans="2:5" ht="15">
      <c r="B557" s="63"/>
      <c r="C557" s="63"/>
      <c r="E557" s="63"/>
    </row>
    <row r="558" spans="2:5" ht="15">
      <c r="B558" s="63"/>
      <c r="C558" s="63"/>
      <c r="E558" s="63"/>
    </row>
    <row r="559" spans="2:5" ht="15">
      <c r="B559" s="63"/>
      <c r="C559" s="63"/>
      <c r="E559" s="63"/>
    </row>
    <row r="560" spans="2:5" ht="15">
      <c r="B560" s="63"/>
      <c r="C560" s="63"/>
      <c r="E560" s="63"/>
    </row>
    <row r="561" spans="2:5" ht="15">
      <c r="B561" s="63"/>
      <c r="C561" s="63"/>
      <c r="E561" s="63"/>
    </row>
    <row r="562" spans="2:5" ht="15">
      <c r="B562" s="63"/>
      <c r="C562" s="63"/>
      <c r="E562" s="63"/>
    </row>
    <row r="563" spans="2:5" ht="15">
      <c r="B563" s="63"/>
      <c r="C563" s="63"/>
      <c r="E563" s="63"/>
    </row>
    <row r="564" spans="2:5" ht="15">
      <c r="B564" s="63"/>
      <c r="C564" s="63"/>
      <c r="E564" s="63"/>
    </row>
    <row r="565" spans="2:5" ht="15">
      <c r="B565" s="63"/>
      <c r="C565" s="63"/>
      <c r="E565" s="63"/>
    </row>
    <row r="566" spans="2:5" ht="15">
      <c r="B566" s="63"/>
      <c r="C566" s="63"/>
      <c r="E566" s="63"/>
    </row>
    <row r="567" spans="2:5" ht="15">
      <c r="B567" s="63"/>
      <c r="C567" s="63"/>
      <c r="E567" s="63"/>
    </row>
    <row r="568" spans="2:5" ht="15">
      <c r="B568" s="63"/>
      <c r="C568" s="63"/>
      <c r="E568" s="63"/>
    </row>
    <row r="569" spans="2:5" ht="15">
      <c r="B569" s="63"/>
      <c r="C569" s="63"/>
      <c r="E569" s="63"/>
    </row>
    <row r="570" spans="2:5" ht="15">
      <c r="B570" s="63"/>
      <c r="C570" s="63"/>
      <c r="E570" s="63"/>
    </row>
    <row r="571" spans="2:5" ht="15">
      <c r="B571" s="63"/>
      <c r="C571" s="63"/>
      <c r="E571" s="63"/>
    </row>
    <row r="572" spans="2:5" ht="15">
      <c r="B572" s="63"/>
      <c r="C572" s="63"/>
      <c r="E572" s="63"/>
    </row>
    <row r="573" spans="2:5" ht="15">
      <c r="B573" s="63"/>
      <c r="C573" s="63"/>
      <c r="E573" s="63"/>
    </row>
    <row r="574" spans="2:5" ht="15">
      <c r="B574" s="63"/>
      <c r="C574" s="63"/>
      <c r="E574" s="63"/>
    </row>
    <row r="575" spans="2:5" ht="15">
      <c r="B575" s="63"/>
      <c r="C575" s="63"/>
      <c r="E575" s="63"/>
    </row>
    <row r="576" spans="2:5" ht="15">
      <c r="B576" s="63"/>
      <c r="C576" s="63"/>
      <c r="E576" s="63"/>
    </row>
    <row r="577" spans="2:5" ht="15">
      <c r="B577" s="63"/>
      <c r="C577" s="63"/>
      <c r="E577" s="63"/>
    </row>
    <row r="578" spans="2:5" ht="15">
      <c r="B578" s="63"/>
      <c r="C578" s="63"/>
      <c r="E578" s="63"/>
    </row>
    <row r="579" spans="2:5" ht="15">
      <c r="B579" s="63"/>
      <c r="C579" s="63"/>
      <c r="E579" s="63"/>
    </row>
    <row r="580" spans="2:5" ht="15">
      <c r="B580" s="63"/>
      <c r="C580" s="63"/>
      <c r="E580" s="63"/>
    </row>
    <row r="581" spans="2:5" ht="15">
      <c r="B581" s="63"/>
      <c r="C581" s="63"/>
      <c r="E581" s="63"/>
    </row>
    <row r="582" spans="2:5" ht="15">
      <c r="B582" s="63"/>
      <c r="C582" s="63"/>
      <c r="E582" s="63"/>
    </row>
    <row r="583" spans="2:5" ht="15">
      <c r="B583" s="63"/>
      <c r="C583" s="63"/>
      <c r="E583" s="63"/>
    </row>
    <row r="584" spans="2:5" ht="15">
      <c r="B584" s="63"/>
      <c r="C584" s="63"/>
      <c r="E584" s="63"/>
    </row>
    <row r="585" spans="2:5" ht="15">
      <c r="B585" s="63"/>
      <c r="C585" s="63"/>
      <c r="E585" s="63"/>
    </row>
    <row r="586" spans="2:5" ht="15">
      <c r="B586" s="63"/>
      <c r="C586" s="63"/>
      <c r="E586" s="63"/>
    </row>
    <row r="587" spans="2:5" ht="15">
      <c r="B587" s="63"/>
      <c r="C587" s="63"/>
      <c r="E587" s="63"/>
    </row>
    <row r="588" spans="2:5" ht="15">
      <c r="B588" s="63"/>
      <c r="C588" s="63"/>
      <c r="E588" s="63"/>
    </row>
    <row r="589" spans="2:5" ht="15">
      <c r="B589" s="63"/>
      <c r="C589" s="63"/>
      <c r="E589" s="63"/>
    </row>
    <row r="590" spans="2:5" ht="15">
      <c r="B590" s="63"/>
      <c r="C590" s="63"/>
      <c r="E590" s="63"/>
    </row>
    <row r="591" spans="2:5" ht="15">
      <c r="B591" s="63"/>
      <c r="C591" s="63"/>
      <c r="E591" s="63"/>
    </row>
    <row r="592" spans="2:5" ht="15">
      <c r="B592" s="63"/>
      <c r="C592" s="63"/>
      <c r="E592" s="63"/>
    </row>
    <row r="593" spans="2:5" ht="15">
      <c r="B593" s="63"/>
      <c r="C593" s="63"/>
      <c r="E593" s="63"/>
    </row>
    <row r="594" spans="2:5" ht="15">
      <c r="B594" s="63"/>
      <c r="C594" s="63"/>
      <c r="E594" s="63"/>
    </row>
    <row r="595" spans="2:5" ht="15">
      <c r="B595" s="63"/>
      <c r="C595" s="63"/>
      <c r="E595" s="63"/>
    </row>
    <row r="596" spans="2:5" ht="15">
      <c r="B596" s="63"/>
      <c r="C596" s="63"/>
      <c r="E596" s="63"/>
    </row>
    <row r="597" spans="2:5" ht="15">
      <c r="B597" s="63"/>
      <c r="C597" s="63"/>
      <c r="E597" s="63"/>
    </row>
    <row r="598" spans="2:5" ht="15">
      <c r="B598" s="63"/>
      <c r="C598" s="63"/>
      <c r="E598" s="63"/>
    </row>
    <row r="599" spans="2:5" ht="15">
      <c r="B599" s="63"/>
      <c r="C599" s="63"/>
      <c r="E599" s="63"/>
    </row>
    <row r="600" spans="2:5" ht="15">
      <c r="B600" s="63"/>
      <c r="C600" s="63"/>
      <c r="E600" s="63"/>
    </row>
    <row r="601" spans="2:5" ht="15">
      <c r="B601" s="63"/>
      <c r="C601" s="63"/>
      <c r="E601" s="63"/>
    </row>
    <row r="602" spans="2:5" ht="15">
      <c r="B602" s="63"/>
      <c r="C602" s="63"/>
      <c r="E602" s="63"/>
    </row>
    <row r="603" spans="2:5" ht="15">
      <c r="B603" s="63"/>
      <c r="C603" s="63"/>
      <c r="E603" s="63"/>
    </row>
    <row r="604" spans="2:5" ht="15">
      <c r="B604" s="63"/>
      <c r="C604" s="63"/>
      <c r="E604" s="63"/>
    </row>
    <row r="605" spans="2:5" ht="15">
      <c r="B605" s="63"/>
      <c r="C605" s="63"/>
      <c r="E605" s="63"/>
    </row>
    <row r="606" spans="2:5" ht="15">
      <c r="B606" s="63"/>
      <c r="C606" s="63"/>
      <c r="E606" s="63"/>
    </row>
    <row r="607" spans="2:5" ht="15">
      <c r="B607" s="63"/>
      <c r="C607" s="63"/>
      <c r="E607" s="63"/>
    </row>
    <row r="608" spans="2:5" ht="15">
      <c r="B608" s="63"/>
      <c r="C608" s="63"/>
      <c r="E608" s="63"/>
    </row>
    <row r="609" spans="2:5" ht="15">
      <c r="B609" s="63"/>
      <c r="C609" s="63"/>
      <c r="E609" s="63"/>
    </row>
    <row r="610" spans="2:5" ht="15">
      <c r="B610" s="63"/>
      <c r="C610" s="63"/>
      <c r="E610" s="63"/>
    </row>
    <row r="611" spans="2:5" ht="15">
      <c r="B611" s="63"/>
      <c r="C611" s="63"/>
      <c r="E611" s="63"/>
    </row>
    <row r="612" spans="2:5" ht="15">
      <c r="B612" s="63"/>
      <c r="C612" s="63"/>
      <c r="E612" s="63"/>
    </row>
    <row r="613" spans="2:5" ht="15">
      <c r="B613" s="63"/>
      <c r="C613" s="63"/>
      <c r="E613" s="63"/>
    </row>
    <row r="614" spans="2:5" ht="15">
      <c r="B614" s="63"/>
      <c r="C614" s="63"/>
      <c r="E614" s="63"/>
    </row>
    <row r="615" spans="2:5" ht="15">
      <c r="B615" s="63"/>
      <c r="C615" s="63"/>
      <c r="E615" s="63"/>
    </row>
    <row r="616" spans="2:5" ht="15">
      <c r="B616" s="63"/>
      <c r="C616" s="63"/>
      <c r="E616" s="63"/>
    </row>
    <row r="617" spans="2:5" ht="15">
      <c r="B617" s="63"/>
      <c r="C617" s="63"/>
      <c r="E617" s="63"/>
    </row>
    <row r="618" spans="2:5" ht="15">
      <c r="B618" s="63"/>
      <c r="C618" s="63"/>
      <c r="E618" s="63"/>
    </row>
    <row r="619" spans="2:5" ht="15">
      <c r="B619" s="63"/>
      <c r="C619" s="63"/>
      <c r="E619" s="63"/>
    </row>
    <row r="620" spans="2:5" ht="15">
      <c r="B620" s="63"/>
      <c r="C620" s="63"/>
      <c r="E620" s="63"/>
    </row>
    <row r="621" spans="2:5" ht="15">
      <c r="B621" s="63"/>
      <c r="C621" s="63"/>
      <c r="E621" s="63"/>
    </row>
    <row r="622" spans="2:5" ht="15">
      <c r="B622" s="63"/>
      <c r="C622" s="63"/>
      <c r="E622" s="63"/>
    </row>
    <row r="623" spans="2:5" ht="15">
      <c r="B623" s="63"/>
      <c r="C623" s="63"/>
      <c r="E623" s="63"/>
    </row>
    <row r="624" spans="2:5" ht="15">
      <c r="B624" s="63"/>
      <c r="C624" s="63"/>
      <c r="E624" s="63"/>
    </row>
    <row r="625" spans="2:5" ht="15">
      <c r="B625" s="63"/>
      <c r="C625" s="63"/>
      <c r="E625" s="63"/>
    </row>
    <row r="626" spans="2:5" ht="15">
      <c r="B626" s="63"/>
      <c r="C626" s="63"/>
      <c r="E626" s="63"/>
    </row>
    <row r="627" spans="2:5" ht="15">
      <c r="B627" s="63"/>
      <c r="C627" s="63"/>
      <c r="E627" s="63"/>
    </row>
    <row r="628" spans="2:5" ht="15">
      <c r="B628" s="63"/>
      <c r="C628" s="63"/>
      <c r="E628" s="63"/>
    </row>
    <row r="629" spans="2:5" ht="15">
      <c r="B629" s="63"/>
      <c r="C629" s="63"/>
      <c r="E629" s="63"/>
    </row>
    <row r="630" spans="2:5" ht="15">
      <c r="B630" s="63"/>
      <c r="C630" s="63"/>
      <c r="E630" s="63"/>
    </row>
    <row r="631" spans="2:5" ht="15">
      <c r="B631" s="63"/>
      <c r="C631" s="63"/>
      <c r="E631" s="63"/>
    </row>
    <row r="632" spans="2:5" ht="15">
      <c r="B632" s="63"/>
      <c r="C632" s="63"/>
      <c r="E632" s="63"/>
    </row>
    <row r="633" spans="2:5" ht="15">
      <c r="B633" s="63"/>
      <c r="C633" s="63"/>
      <c r="E633" s="63"/>
    </row>
    <row r="634" spans="2:5" ht="15">
      <c r="B634" s="63"/>
      <c r="C634" s="63"/>
      <c r="E634" s="63"/>
    </row>
    <row r="635" spans="2:5" ht="15">
      <c r="B635" s="63"/>
      <c r="C635" s="63"/>
      <c r="E635" s="63"/>
    </row>
    <row r="636" spans="2:5" ht="15">
      <c r="B636" s="63"/>
      <c r="C636" s="63"/>
      <c r="E636" s="63"/>
    </row>
    <row r="637" spans="2:5" ht="15">
      <c r="B637" s="63"/>
      <c r="C637" s="63"/>
      <c r="E637" s="63"/>
    </row>
    <row r="638" spans="2:5" ht="15">
      <c r="B638" s="63"/>
      <c r="C638" s="63"/>
      <c r="E638" s="63"/>
    </row>
    <row r="639" spans="2:5" ht="15">
      <c r="B639" s="63"/>
      <c r="C639" s="63"/>
      <c r="E639" s="63"/>
    </row>
    <row r="640" spans="2:5" ht="15">
      <c r="B640" s="63"/>
      <c r="C640" s="63"/>
      <c r="E640" s="63"/>
    </row>
    <row r="641" spans="2:5" ht="15">
      <c r="B641" s="63"/>
      <c r="C641" s="63"/>
      <c r="E641" s="63"/>
    </row>
    <row r="642" spans="2:5" ht="15">
      <c r="B642" s="63"/>
      <c r="C642" s="63"/>
      <c r="E642" s="63"/>
    </row>
    <row r="643" spans="2:5" ht="15">
      <c r="B643" s="63"/>
      <c r="C643" s="63"/>
      <c r="E643" s="63"/>
    </row>
    <row r="644" spans="2:5" ht="15">
      <c r="B644" s="63"/>
      <c r="C644" s="63"/>
      <c r="E644" s="63"/>
    </row>
    <row r="645" spans="2:5" ht="15">
      <c r="B645" s="63"/>
      <c r="C645" s="63"/>
      <c r="E645" s="63"/>
    </row>
    <row r="646" spans="2:5" ht="15">
      <c r="B646" s="63"/>
      <c r="C646" s="63"/>
      <c r="E646" s="63"/>
    </row>
    <row r="647" spans="2:5" ht="15">
      <c r="B647" s="63"/>
      <c r="C647" s="63"/>
      <c r="E647" s="63"/>
    </row>
    <row r="648" spans="2:5" ht="15">
      <c r="B648" s="63"/>
      <c r="C648" s="63"/>
      <c r="E648" s="63"/>
    </row>
    <row r="649" spans="2:5" ht="15">
      <c r="B649" s="63"/>
      <c r="C649" s="63"/>
      <c r="E649" s="63"/>
    </row>
    <row r="650" spans="2:5" ht="15">
      <c r="B650" s="63"/>
      <c r="C650" s="63"/>
      <c r="E650" s="63"/>
    </row>
    <row r="651" spans="2:5" ht="15">
      <c r="B651" s="63"/>
      <c r="C651" s="63"/>
      <c r="E651" s="63"/>
    </row>
    <row r="652" spans="2:5" ht="15">
      <c r="B652" s="63"/>
      <c r="C652" s="63"/>
      <c r="E652" s="63"/>
    </row>
    <row r="653" spans="2:5" ht="15">
      <c r="B653" s="63"/>
      <c r="C653" s="63"/>
      <c r="E653" s="63"/>
    </row>
    <row r="654" spans="2:5" ht="15">
      <c r="B654" s="63"/>
      <c r="C654" s="63"/>
      <c r="E654" s="63"/>
    </row>
    <row r="655" spans="2:5" ht="15">
      <c r="B655" s="63"/>
      <c r="C655" s="63"/>
      <c r="E655" s="63"/>
    </row>
    <row r="656" spans="2:5" ht="15">
      <c r="B656" s="63"/>
      <c r="C656" s="63"/>
      <c r="E656" s="63"/>
    </row>
    <row r="657" spans="2:5" ht="15">
      <c r="B657" s="63"/>
      <c r="C657" s="63"/>
      <c r="E657" s="63"/>
    </row>
    <row r="658" spans="2:5" ht="15">
      <c r="B658" s="63"/>
      <c r="C658" s="63"/>
      <c r="E658" s="63"/>
    </row>
  </sheetData>
  <mergeCells count="2">
    <mergeCell ref="A5:B5"/>
    <mergeCell ref="A6:B6"/>
  </mergeCells>
  <conditionalFormatting sqref="A49 A51:IV65536 D50:E50 F49:IV50 B49:C50 A16 A18 D11 A4:A12 D1:D9 E1:IV11 A1:A2 B1:C11 A22 A24:A26 A28:A31">
    <cfRule type="cellIs" priority="1" dxfId="0" operator="equal" stopIfTrue="1">
      <formula>0</formula>
    </cfRule>
  </conditionalFormatting>
  <printOptions horizontalCentered="1"/>
  <pageMargins left="0.17" right="0.19" top="0.97" bottom="0.79" header="0.27" footer="0.4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Ignatova</dc:creator>
  <cp:keywords/>
  <dc:description/>
  <cp:lastModifiedBy>Vania</cp:lastModifiedBy>
  <cp:lastPrinted>2008-04-22T08:22:57Z</cp:lastPrinted>
  <dcterms:created xsi:type="dcterms:W3CDTF">2005-07-01T10:49:47Z</dcterms:created>
  <dcterms:modified xsi:type="dcterms:W3CDTF">2008-04-22T08:59:36Z</dcterms:modified>
  <cp:category/>
  <cp:version/>
  <cp:contentType/>
  <cp:contentStatus/>
</cp:coreProperties>
</file>