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<sst xmlns="http://schemas.openxmlformats.org/spreadsheetml/2006/main" count="87" uniqueCount="80">
  <si>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</si>
  <si>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</si>
  <si>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</si>
  <si>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</si>
  <si>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</si>
  <si>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</si>
  <si>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</si>
  <si>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</si>
  <si>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</si>
  <si>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</si>
  <si>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</si>
  <si>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</si>
  <si>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</si>
  <si>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</si>
  <si>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</si>
  <si>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</si>
  <si>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</si>
  <si>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</si>
  <si>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</si>
  <si>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</si>
  <si>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</si>
  <si>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</si>
  <si>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</si>
  <si>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</si>
  <si>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</si>
  <si>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</si>
  <si>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</si>
  <si>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</si>
  <si>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</si>
  <si>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</si>
  <si>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</si>
  <si>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</si>
  <si>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</si>
  <si>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</si>
  <si>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</si>
  <si>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</si>
  <si>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</si>
  <si>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</si>
  <si>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</si>
  <si>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</si>
  <si>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</si>
  <si>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</si>
  <si>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</si>
  <si>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</si>
  <si>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</si>
  <si>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</si>
  <si>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</si>
  <si>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</si>
  <si>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</si>
  <si>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</si>
  <si>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</si>
  <si>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</si>
  <si>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</si>
  <si>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</si>
  <si>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</si>
  <si>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</si>
  <si>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</si>
  <si>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</si>
  <si>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</si>
  <si>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</si>
  <si>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</si>
  <si>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</si>
  <si>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</si>
  <si>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</si>
  <si>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</si>
  <si>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</si>
  <si>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</si>
  <si>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</si>
  <si>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</si>
  <si>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</si>
  <si>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</si>
  <si>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</si>
  <si>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</si>
  <si>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</si>
  <si>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</si>
  <si>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</si>
  <si>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</si>
  <si>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</si>
  <si>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Отчетен период: към 31.10.2012</t>
  </si>
  <si>
    <t>Дата: 05.11.2012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</si>
</sst>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">
      <selection activeCell="C50" sqref="C50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29" t="s">
        <v>67</v>
      </c>
      <c r="G1" s="29"/>
    </row>
    <row r="2" spans="2:7" ht="12">
      <c r="B2" s="10"/>
      <c r="C2" s="11"/>
      <c r="D2" s="31" t="s">
        <v>0</v>
      </c>
      <c r="E2" s="31"/>
      <c r="F2" s="13"/>
      <c r="G2" s="13"/>
    </row>
    <row r="3" spans="2:7" ht="15" customHeight="1">
      <c r="B3" s="12" t="s">
        <v>75</v>
      </c>
      <c r="C3" s="14"/>
      <c r="D3" s="10"/>
      <c r="E3" s="10"/>
      <c r="F3" s="30" t="s">
        <v>76</v>
      </c>
      <c r="G3" s="30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18825470</v>
      </c>
      <c r="G8" s="8">
        <v>18825940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v>-2912941</v>
      </c>
      <c r="G10" s="27">
        <v>-2913002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-2912941</v>
      </c>
      <c r="G13" s="27">
        <v>-2913002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/>
      <c r="G16" s="2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>
        <f>733903-50188</f>
        <v>683715</v>
      </c>
      <c r="G17" s="27">
        <v>-50188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-194609</v>
      </c>
      <c r="G18" s="27">
        <v>733903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49290+1441</f>
        <v>50731</v>
      </c>
      <c r="D19" s="8">
        <v>259280</v>
      </c>
      <c r="E19" s="21" t="s">
        <v>26</v>
      </c>
      <c r="F19" s="27">
        <f>F16+F17+F18</f>
        <v>489106</v>
      </c>
      <c r="G19" s="27">
        <v>683715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2889375</v>
      </c>
      <c r="D20" s="8">
        <v>2897373</v>
      </c>
      <c r="E20" s="22" t="s">
        <v>28</v>
      </c>
      <c r="F20" s="8">
        <f>F19+F13+F8</f>
        <v>16401635</v>
      </c>
      <c r="G20" s="8">
        <v>16596653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2940106</v>
      </c>
      <c r="D22" s="8">
        <v>3156653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12520122</v>
      </c>
      <c r="D24" s="8">
        <v>12177405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10530459</v>
      </c>
      <c r="D25" s="8">
        <v>10247169</v>
      </c>
      <c r="E25" s="8" t="s">
        <v>51</v>
      </c>
      <c r="F25" s="8">
        <f>SUM(F26:F28)</f>
        <v>36119</v>
      </c>
      <c r="G25" s="8">
        <v>33278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6"/>
      <c r="E26" s="8" t="s">
        <v>70</v>
      </c>
      <c r="F26" s="6">
        <v>401</v>
      </c>
      <c r="G26" s="6">
        <v>380</v>
      </c>
    </row>
    <row r="27" spans="2:7" ht="12">
      <c r="B27" s="6" t="s">
        <v>40</v>
      </c>
      <c r="C27" s="6">
        <f>36645+1953018</f>
        <v>1989663</v>
      </c>
      <c r="D27" s="6">
        <v>1930236</v>
      </c>
      <c r="E27" s="8" t="s">
        <v>39</v>
      </c>
      <c r="F27" s="6">
        <v>35718</v>
      </c>
      <c r="G27" s="6">
        <v>32898</v>
      </c>
    </row>
    <row r="28" spans="2:7" ht="12">
      <c r="B28" s="6" t="s">
        <v>11</v>
      </c>
      <c r="E28" s="2" t="s">
        <v>44</v>
      </c>
      <c r="F28" s="6"/>
      <c r="G28" s="6"/>
    </row>
    <row r="29" spans="2:7" ht="12">
      <c r="B29" s="6" t="s">
        <v>54</v>
      </c>
      <c r="C29" s="6"/>
      <c r="D29" s="6"/>
      <c r="E29" s="24" t="s">
        <v>50</v>
      </c>
      <c r="F29" s="6"/>
      <c r="G29" s="6">
        <v>2400</v>
      </c>
    </row>
    <row r="30" spans="2:7" ht="12">
      <c r="B30" s="6" t="s">
        <v>55</v>
      </c>
      <c r="C30" s="2">
        <v>853917</v>
      </c>
      <c r="D30" s="2">
        <v>857287</v>
      </c>
      <c r="E30" s="2" t="s">
        <v>63</v>
      </c>
      <c r="F30" s="6"/>
      <c r="G30" s="6"/>
    </row>
    <row r="31" spans="2:7" ht="12">
      <c r="B31" s="6" t="s">
        <v>56</v>
      </c>
      <c r="C31" s="6"/>
      <c r="D31" s="6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13374039</v>
      </c>
      <c r="D34" s="6">
        <v>13034692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>
        <v>8</v>
      </c>
      <c r="G35" s="6">
        <v>289</v>
      </c>
    </row>
    <row r="36" spans="2:7" ht="13.5" customHeight="1">
      <c r="B36" s="8" t="s">
        <v>59</v>
      </c>
      <c r="C36" s="6">
        <v>39606</v>
      </c>
      <c r="D36" s="6">
        <v>46656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F25+F29+F366+F33+F35</f>
        <v>36127</v>
      </c>
      <c r="G37" s="6">
        <v>35967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36127</v>
      </c>
      <c r="G38" s="6">
        <v>35967</v>
      </c>
    </row>
    <row r="39" spans="2:7" ht="12">
      <c r="B39" s="8" t="s">
        <v>41</v>
      </c>
      <c r="C39" s="6">
        <f>81274+2737</f>
        <v>84011</v>
      </c>
      <c r="D39" s="6">
        <v>394619</v>
      </c>
      <c r="E39" s="6"/>
      <c r="F39" s="6"/>
      <c r="G39" s="6"/>
    </row>
    <row r="40" spans="2:7" ht="12">
      <c r="B40" s="21" t="s">
        <v>14</v>
      </c>
      <c r="C40" s="6">
        <f>SUM(C36:C39)</f>
        <v>123617</v>
      </c>
      <c r="D40" s="6">
        <v>441275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16437762</v>
      </c>
      <c r="D42" s="6">
        <v>16632620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16437762</v>
      </c>
      <c r="D44" s="8">
        <v>16632620</v>
      </c>
      <c r="E44" s="21" t="s">
        <v>34</v>
      </c>
      <c r="F44" s="6">
        <f>F38+F20</f>
        <v>16437762</v>
      </c>
      <c r="G44" s="6">
        <v>16632620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79</v>
      </c>
      <c r="C48" s="32" t="s">
        <v>71</v>
      </c>
      <c r="D48" s="32"/>
      <c r="E48" s="33" t="s">
        <v>73</v>
      </c>
      <c r="F48" s="33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2012-08-06T10:28:28Z</cp:lastPrinted>
  <dcterms:created xsi:type="dcterms:W3CDTF">2004-03-04T10:58:58Z</dcterms:created>
  <dcterms:modified xsi:type="dcterms:W3CDTF">2012-11-03T11:44:29Z</dcterms:modified>
  <cp:category/>
  <cp:version/>
  <cp:contentType/>
  <cp:contentStatus/>
</cp:coreProperties>
</file>