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1235" windowHeight="6540" tabRatio="599" firstSheet="1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Sheet1" sheetId="5" r:id="rId5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<sst xmlns="http://schemas.openxmlformats.org/spreadsheetml/2006/main" count="3052" uniqueCount="1208">
  <si>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</si>
  <si>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</si>
  <si>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</si>
  <si>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</si>
  <si>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</si>
  <si>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</si>
  <si>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</si>
  <si>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</si>
  <si>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</si>
  <si>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</si>
  <si>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</si>
  <si>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</si>
  <si>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</si>
  <si>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</si>
  <si>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</si>
  <si>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</si>
  <si>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</si>
  <si>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</si>
  <si>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</si>
  <si>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</si>
  <si>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</si>
  <si>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</si>
  <si>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</si>
  <si>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</si>
  <si>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</si>
  <si>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</si>
  <si>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</si>
  <si>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</si>
  <si>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</si>
  <si>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</si>
  <si>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</si>
  <si>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</si>
  <si>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</si>
  <si>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</si>
  <si>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</si>
  <si>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</si>
  <si>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</si>
  <si>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</si>
  <si>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</si>
  <si>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</si>
  <si>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</si>
  <si>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</si>
  <si>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</si>
  <si>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</si>
  <si>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</si>
  <si>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</si>
  <si>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</si>
  <si>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</si>
  <si>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</si>
  <si>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</si>
  <si>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</si>
  <si>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</si>
  <si>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</si>
  <si>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</si>
  <si>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</si>
  <si>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</si>
  <si>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</si>
  <si>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</si>
  <si>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</si>
  <si>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</si>
  <si>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</si>
  <si>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</si>
  <si>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</si>
  <si>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</si>
  <si>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</si>
  <si>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</si>
  <si>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</si>
  <si>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</si>
  <si>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</si>
  <si>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</si>
  <si>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</si>
  <si>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</si>
  <si>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</si>
  <si>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</si>
  <si>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</si>
  <si>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</si>
  <si>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</si>
  <si>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</si>
  <si>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</si>
  <si>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</si>
  <si>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</si>
  <si>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</si>
  <si>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</si>
  <si>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</si>
  <si>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</si>
  <si>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</si>
  <si>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</si>
  <si>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</si>
  <si>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</si>
  <si>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</si>
  <si>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</si>
  <si>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</si>
  <si>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</si>
  <si>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</si>
  <si>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</si>
  <si>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</si>
  <si>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</si>
  <si>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ЕИК по БУЛСТАТ: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</si>
  <si>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</si>
  <si>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</si>
  <si>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</si>
  <si>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</si>
  <si>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</si>
  <si>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</si>
  <si>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</si>
  <si>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</si>
  <si>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</si>
  <si>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</si>
  <si>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</si>
  <si>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</si>
  <si>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</si>
  <si>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</si>
  <si>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</si>
  <si>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</si>
  <si>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</si>
  <si>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</si>
  <si>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</si>
  <si>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</si>
  <si>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</si>
  <si>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</si>
  <si>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</si>
  <si>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</si>
  <si>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</si>
  <si>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</si>
  <si>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</si>
  <si>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</si>
  <si>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</si>
  <si>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</si>
  <si>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</si>
  <si>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</si>
  <si>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</si>
  <si>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</si>
  <si>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</si>
  <si>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</si>
  <si>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</si>
  <si>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</si>
  <si>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</si>
  <si>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</si>
  <si>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</si>
  <si>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</si>
  <si>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</si>
  <si>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</si>
  <si>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</si>
  <si>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</si>
  <si>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</si>
  <si>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</si>
  <si>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</si>
  <si>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</si>
  <si>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</si>
  <si>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</si>
  <si>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</si>
  <si>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</si>
  <si>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</si>
  <si>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</si>
  <si>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</si>
  <si>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</si>
  <si>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</si>
  <si>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</si>
  <si>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</si>
  <si>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</si>
  <si>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</si>
  <si>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</si>
  <si>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</si>
  <si>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</si>
  <si>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</si>
  <si>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</si>
  <si>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</si>
  <si>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</si>
  <si>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</si>
  <si>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</si>
  <si>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</si>
  <si>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</si>
  <si>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</si>
  <si>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</si>
  <si>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</si>
  <si>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</si>
  <si>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</si>
  <si>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</si>
  <si>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</si>
  <si>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</si>
  <si>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</si>
  <si>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</si>
  <si>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Гл.счетоводител:</t>
  </si>
  <si>
    <t>Изп.директор:</t>
  </si>
  <si>
    <t>Гл.счетоводител:</t>
  </si>
  <si>
    <t>BG1100031985</t>
  </si>
  <si>
    <t>BG1100046066</t>
  </si>
  <si>
    <t>BG1100075065</t>
  </si>
  <si>
    <t>ЕИК по БУЛСТАТ:175347973</t>
  </si>
  <si>
    <t>Наименование на КИС:ДФ Инвест Класик</t>
  </si>
  <si>
    <t>Наименование на КИС: ДФ Инвест Класик</t>
  </si>
  <si>
    <t>BG2100019079</t>
  </si>
  <si>
    <t>BG2100023071</t>
  </si>
  <si>
    <t>BG2100030076</t>
  </si>
  <si>
    <t>BG2100038061</t>
  </si>
  <si>
    <t>BG2100041065</t>
  </si>
  <si>
    <t>BG2100044069</t>
  </si>
  <si>
    <t>BG2100003073</t>
  </si>
  <si>
    <t>BG2100004071</t>
  </si>
  <si>
    <t>BG2100036065</t>
  </si>
  <si>
    <t>BGN</t>
  </si>
  <si>
    <t>BG1100038980</t>
  </si>
  <si>
    <t>BG1100106050</t>
  </si>
  <si>
    <t>BG11NEDIAT11</t>
  </si>
  <si>
    <t>BG1100098059</t>
  </si>
  <si>
    <t>Пазар на права</t>
  </si>
  <si>
    <t>BG1100129052</t>
  </si>
  <si>
    <t>BG1100033981</t>
  </si>
  <si>
    <t>BG1100039012</t>
  </si>
  <si>
    <t>BG1100088076</t>
  </si>
  <si>
    <t>BG11TOSOAT18</t>
  </si>
  <si>
    <t>BG1100041083</t>
  </si>
  <si>
    <t>BG1100042073</t>
  </si>
  <si>
    <t>ЕМИСИИ, РЕГИСТРИРАНИ ЗА ТЪРГОВИЯ КЪМ 08 01 2009 12:39</t>
  </si>
  <si>
    <t xml:space="preserve"> ISIN </t>
  </si>
  <si>
    <t xml:space="preserve"> НОМИНАЛ </t>
  </si>
  <si>
    <t xml:space="preserve"> ВАЛУТА  </t>
  </si>
  <si>
    <t xml:space="preserve"> БРОЙ ЦЕННИ КНИЖА </t>
  </si>
  <si>
    <t xml:space="preserve"> ПАЗАРЕН СЕГМЕНТ </t>
  </si>
  <si>
    <t>BG1100146072</t>
  </si>
  <si>
    <t>1</t>
  </si>
  <si>
    <t>650000</t>
  </si>
  <si>
    <t>Пазар на дружества със специална инвестиционна цел</t>
  </si>
  <si>
    <t>BG11SAMEAT13</t>
  </si>
  <si>
    <t>8</t>
  </si>
  <si>
    <t>111737</t>
  </si>
  <si>
    <t>Неофициален Пазар на акции сегмент "B"</t>
  </si>
  <si>
    <t>BG11SEKUAT11</t>
  </si>
  <si>
    <t>13532</t>
  </si>
  <si>
    <t>BG11SESEAT13</t>
  </si>
  <si>
    <t>67806</t>
  </si>
  <si>
    <t>BG11SESOAT11</t>
  </si>
  <si>
    <t>1114267</t>
  </si>
  <si>
    <t>Неофициален Пазар на акции сегмент "A"</t>
  </si>
  <si>
    <t>BG11SIGABT16</t>
  </si>
  <si>
    <t>295239</t>
  </si>
  <si>
    <t>BG11SIPLAT13</t>
  </si>
  <si>
    <t>2</t>
  </si>
  <si>
    <t>101693</t>
  </si>
  <si>
    <t>BG11SISOAT17</t>
  </si>
  <si>
    <t>99832</t>
  </si>
  <si>
    <t>BG11SLNEAT19</t>
  </si>
  <si>
    <t>1957808</t>
  </si>
  <si>
    <t>BG11SLPRAT12</t>
  </si>
  <si>
    <t>468877</t>
  </si>
  <si>
    <t>BG11SLSLAT15</t>
  </si>
  <si>
    <t>109320</t>
  </si>
  <si>
    <t>BG11SLSTAT17</t>
  </si>
  <si>
    <t>1177860</t>
  </si>
  <si>
    <t>BG11SLVAAT13</t>
  </si>
  <si>
    <t>11326296</t>
  </si>
  <si>
    <t>BG11SMSOAT11</t>
  </si>
  <si>
    <t>3.8</t>
  </si>
  <si>
    <t>13162</t>
  </si>
  <si>
    <t>BG11SOSOBT18</t>
  </si>
  <si>
    <t>132000000</t>
  </si>
  <si>
    <t>Официален Пазар Акции сегмент "B"</t>
  </si>
  <si>
    <t>BG11SOSOVT14</t>
  </si>
  <si>
    <t>1216870</t>
  </si>
  <si>
    <t>BG11STPEAT19</t>
  </si>
  <si>
    <t>3566650</t>
  </si>
  <si>
    <t>BG11STPOAT17</t>
  </si>
  <si>
    <t>69260</t>
  </si>
  <si>
    <t>BG11STSEAT16</t>
  </si>
  <si>
    <t>1031803</t>
  </si>
  <si>
    <t>BG11SUSUVT18</t>
  </si>
  <si>
    <t>429992</t>
  </si>
  <si>
    <t>BG11KAGAAT13</t>
  </si>
  <si>
    <t>369031</t>
  </si>
  <si>
    <t>BG11SVSLAT13</t>
  </si>
  <si>
    <t>442360</t>
  </si>
  <si>
    <t>BG11SVSTBT14</t>
  </si>
  <si>
    <t>754860</t>
  </si>
  <si>
    <t>BG11SVSVAT11</t>
  </si>
  <si>
    <t>31754944</t>
  </si>
  <si>
    <t>2654358</t>
  </si>
  <si>
    <t>BG11NEGAAT16</t>
  </si>
  <si>
    <t>52570</t>
  </si>
  <si>
    <t>BG11NISOAT12</t>
  </si>
  <si>
    <t>4400000</t>
  </si>
  <si>
    <t>BG11SVVAAT11</t>
  </si>
  <si>
    <t>2309561</t>
  </si>
  <si>
    <t>BG2100031058</t>
  </si>
  <si>
    <t>1000</t>
  </si>
  <si>
    <t>EUR</t>
  </si>
  <si>
    <t>5000</t>
  </si>
  <si>
    <t>Неофициален Пазар на облигации</t>
  </si>
  <si>
    <t>BG2100041057</t>
  </si>
  <si>
    <t>BG9000012062</t>
  </si>
  <si>
    <t>500000</t>
  </si>
  <si>
    <t>Пазар на колективни инвестиционни схеми</t>
  </si>
  <si>
    <t>BG9000005074</t>
  </si>
  <si>
    <t>50000</t>
  </si>
  <si>
    <t>BG11ORSIAT18</t>
  </si>
  <si>
    <t>255381</t>
  </si>
  <si>
    <t>BG11ORSEAT12</t>
  </si>
  <si>
    <t>1426407</t>
  </si>
  <si>
    <t>BG11OPPLBT17</t>
  </si>
  <si>
    <t>9135000</t>
  </si>
  <si>
    <t>BG11ORBAAT15</t>
  </si>
  <si>
    <t>26498</t>
  </si>
  <si>
    <t>BG11REGAAT12</t>
  </si>
  <si>
    <t>5</t>
  </si>
  <si>
    <t>107948</t>
  </si>
  <si>
    <t>BG11RISAVT19</t>
  </si>
  <si>
    <t>156213</t>
  </si>
  <si>
    <t>BG11ROBEBT10</t>
  </si>
  <si>
    <t>2.9</t>
  </si>
  <si>
    <t>17367</t>
  </si>
  <si>
    <t>BG11REPLAT18</t>
  </si>
  <si>
    <t>4</t>
  </si>
  <si>
    <t>14801</t>
  </si>
  <si>
    <t>BG11RODOAT17</t>
  </si>
  <si>
    <t>93774</t>
  </si>
  <si>
    <t>BG11ROGOAT14</t>
  </si>
  <si>
    <t>16041</t>
  </si>
  <si>
    <t>BG11TOSUAT10</t>
  </si>
  <si>
    <t>25871</t>
  </si>
  <si>
    <t>BG11TRBUAT16</t>
  </si>
  <si>
    <t>87714</t>
  </si>
  <si>
    <t>5416829</t>
  </si>
  <si>
    <t>BG11TRPABT13</t>
  </si>
  <si>
    <t>48063</t>
  </si>
  <si>
    <t>BG11UNDEAT15</t>
  </si>
  <si>
    <t>2339904</t>
  </si>
  <si>
    <t>BG11UNPAAT15</t>
  </si>
  <si>
    <t>1135990</t>
  </si>
  <si>
    <t>BG11JMJMBT14</t>
  </si>
  <si>
    <t>1222299</t>
  </si>
  <si>
    <t>BG11YVPEAT17</t>
  </si>
  <si>
    <t>1.2</t>
  </si>
  <si>
    <t>42460</t>
  </si>
  <si>
    <t>BG11JVVAAT12</t>
  </si>
  <si>
    <t>15079958</t>
  </si>
  <si>
    <t>BG1100011995</t>
  </si>
  <si>
    <t>6481960</t>
  </si>
  <si>
    <t>BG1100078986</t>
  </si>
  <si>
    <t>6481959</t>
  </si>
  <si>
    <t>BG11ZAASAT12</t>
  </si>
  <si>
    <t>194526</t>
  </si>
  <si>
    <t>BG11ZADEAT15</t>
  </si>
  <si>
    <t>69702</t>
  </si>
  <si>
    <t>BG11ZAGOBT19</t>
  </si>
  <si>
    <t>8334624</t>
  </si>
  <si>
    <t>BG11ZAKOAT14</t>
  </si>
  <si>
    <t>126897</t>
  </si>
  <si>
    <t>BG11ZESOAT12</t>
  </si>
  <si>
    <t>478536</t>
  </si>
  <si>
    <t>BG11ZMPAAT11</t>
  </si>
  <si>
    <t>8442000</t>
  </si>
  <si>
    <t>BG11ZGPEAT15</t>
  </si>
  <si>
    <t>107760</t>
  </si>
  <si>
    <t>BG11ZIKAAT12</t>
  </si>
  <si>
    <t>42198</t>
  </si>
  <si>
    <t>BG11ZKKOAT12</t>
  </si>
  <si>
    <t>243237</t>
  </si>
  <si>
    <t>BG11ZLVAAT14</t>
  </si>
  <si>
    <t>6493577</t>
  </si>
  <si>
    <t>BG11ZAPEAT11</t>
  </si>
  <si>
    <t>106338</t>
  </si>
  <si>
    <t>BG11ZSBUAT17</t>
  </si>
  <si>
    <t>91168</t>
  </si>
  <si>
    <t>BG11ZMYKAT18</t>
  </si>
  <si>
    <t>1.3</t>
  </si>
  <si>
    <t>177639</t>
  </si>
  <si>
    <t>BG11TRSOVT10</t>
  </si>
  <si>
    <t>54513</t>
  </si>
  <si>
    <t>BG1100017067</t>
  </si>
  <si>
    <t>6500000</t>
  </si>
  <si>
    <t>BG1100017059</t>
  </si>
  <si>
    <t>1420000</t>
  </si>
  <si>
    <t>BG2100006084</t>
  </si>
  <si>
    <t>1250</t>
  </si>
  <si>
    <t>BG1100009973</t>
  </si>
  <si>
    <t>515838</t>
  </si>
  <si>
    <t>BG1100011987</t>
  </si>
  <si>
    <t>1.4</t>
  </si>
  <si>
    <t>2843483</t>
  </si>
  <si>
    <t>BG1100015053</t>
  </si>
  <si>
    <t>1800000</t>
  </si>
  <si>
    <t>BG11B1SOAT19</t>
  </si>
  <si>
    <t>481806</t>
  </si>
  <si>
    <t>BG11BAKAAT18</t>
  </si>
  <si>
    <t>267549</t>
  </si>
  <si>
    <t>BG1100015046</t>
  </si>
  <si>
    <t>10</t>
  </si>
  <si>
    <t>1974000</t>
  </si>
  <si>
    <t>BG11BAKABT17</t>
  </si>
  <si>
    <t>12065424</t>
  </si>
  <si>
    <t>BG11BALOAT11</t>
  </si>
  <si>
    <t>629926</t>
  </si>
  <si>
    <t>BG11B1PLAT15</t>
  </si>
  <si>
    <t>211894</t>
  </si>
  <si>
    <t>BG11BAPAAT13</t>
  </si>
  <si>
    <t>1322056</t>
  </si>
  <si>
    <t>BG2100015077</t>
  </si>
  <si>
    <t>5500</t>
  </si>
  <si>
    <t>BG11BAPLBT19</t>
  </si>
  <si>
    <t>1809154</t>
  </si>
  <si>
    <t>BG11BADOAT11</t>
  </si>
  <si>
    <t>718162</t>
  </si>
  <si>
    <t>BG1100014973</t>
  </si>
  <si>
    <t>83155092</t>
  </si>
  <si>
    <t>BG1100017984</t>
  </si>
  <si>
    <t>1535062</t>
  </si>
  <si>
    <t>BG11HIHAAT19</t>
  </si>
  <si>
    <t>665674</t>
  </si>
  <si>
    <t>BG11HIVRBT11</t>
  </si>
  <si>
    <t>13628275</t>
  </si>
  <si>
    <t>BG11KOKYAT13</t>
  </si>
  <si>
    <t>237767</t>
  </si>
  <si>
    <t>BG11PLPLGT15</t>
  </si>
  <si>
    <t>1079127</t>
  </si>
  <si>
    <t>BG1100015988</t>
  </si>
  <si>
    <t>215000</t>
  </si>
  <si>
    <t>BG1100016986</t>
  </si>
  <si>
    <t>296320</t>
  </si>
  <si>
    <t>BG11DUDUBT16</t>
  </si>
  <si>
    <t>536562</t>
  </si>
  <si>
    <t>BG11DUVRAT10</t>
  </si>
  <si>
    <t>44130</t>
  </si>
  <si>
    <t>BG11DESLAT11</t>
  </si>
  <si>
    <t>15041610</t>
  </si>
  <si>
    <t>BG1100108031</t>
  </si>
  <si>
    <t>13200000</t>
  </si>
  <si>
    <t>BG11DIRAAT11</t>
  </si>
  <si>
    <t>1133784</t>
  </si>
  <si>
    <t>BG9000003053</t>
  </si>
  <si>
    <t>BG9000004051</t>
  </si>
  <si>
    <t>BG9000004069</t>
  </si>
  <si>
    <t>BG11DODOVT18</t>
  </si>
  <si>
    <t>44477</t>
  </si>
  <si>
    <t>BG11DESOBT17</t>
  </si>
  <si>
    <t>1928262</t>
  </si>
  <si>
    <t>BG11DRPLAT19</t>
  </si>
  <si>
    <t>53516496</t>
  </si>
  <si>
    <t>BG11DRRAAT10</t>
  </si>
  <si>
    <t>204895</t>
  </si>
  <si>
    <t>BG11DJDUAT12</t>
  </si>
  <si>
    <t>7</t>
  </si>
  <si>
    <t>42258</t>
  </si>
  <si>
    <t>BG1100019055</t>
  </si>
  <si>
    <t>59715885</t>
  </si>
  <si>
    <t>BG2100018071</t>
  </si>
  <si>
    <t>10000</t>
  </si>
  <si>
    <t>BG1100114062</t>
  </si>
  <si>
    <t>62497636</t>
  </si>
  <si>
    <t>BG1100013058</t>
  </si>
  <si>
    <t>91000000</t>
  </si>
  <si>
    <t>BG1100012050</t>
  </si>
  <si>
    <t>100</t>
  </si>
  <si>
    <t>5050</t>
  </si>
  <si>
    <t>BG1100033023</t>
  </si>
  <si>
    <t>5150</t>
  </si>
  <si>
    <t>BG9000003061</t>
  </si>
  <si>
    <t>USD</t>
  </si>
  <si>
    <t>BG9000006056</t>
  </si>
  <si>
    <t>BG9000015073</t>
  </si>
  <si>
    <t>BG9000004085</t>
  </si>
  <si>
    <t>BG11ELNEAT15</t>
  </si>
  <si>
    <t>340749</t>
  </si>
  <si>
    <t>BG11ELNIAT11</t>
  </si>
  <si>
    <t>218762</t>
  </si>
  <si>
    <t>BG1100109062</t>
  </si>
  <si>
    <t>700000</t>
  </si>
  <si>
    <t>BG11FARUAT13</t>
  </si>
  <si>
    <t>320992</t>
  </si>
  <si>
    <t>BG11FASIAT18</t>
  </si>
  <si>
    <t>515000</t>
  </si>
  <si>
    <t>BG11FIPLAT18</t>
  </si>
  <si>
    <t>85311</t>
  </si>
  <si>
    <t>BG11FOKAAT18</t>
  </si>
  <si>
    <t>3798905</t>
  </si>
  <si>
    <t>BG11GASMAT11</t>
  </si>
  <si>
    <t>1200000</t>
  </si>
  <si>
    <t>BG11GOGOAT17</t>
  </si>
  <si>
    <t>962120</t>
  </si>
  <si>
    <t>BG11GRVAAT11</t>
  </si>
  <si>
    <t>6537789</t>
  </si>
  <si>
    <t>BG1100108064</t>
  </si>
  <si>
    <t>BG1100110060</t>
  </si>
  <si>
    <t>97500</t>
  </si>
  <si>
    <t>BG2100001077</t>
  </si>
  <si>
    <t>7000</t>
  </si>
  <si>
    <t>BG2100010078</t>
  </si>
  <si>
    <t>15000</t>
  </si>
  <si>
    <t>BG11HAHABT16</t>
  </si>
  <si>
    <t>1053816</t>
  </si>
  <si>
    <t>BG11HIYMAT14</t>
  </si>
  <si>
    <t>3032292</t>
  </si>
  <si>
    <t>BG11HISOBT19</t>
  </si>
  <si>
    <t>1299122</t>
  </si>
  <si>
    <t>BG1100008983</t>
  </si>
  <si>
    <t>4940553</t>
  </si>
  <si>
    <t>BG11HIKAAT14</t>
  </si>
  <si>
    <t>39892</t>
  </si>
  <si>
    <t>BG1100010989</t>
  </si>
  <si>
    <t>7775980</t>
  </si>
  <si>
    <t>BG1100012985</t>
  </si>
  <si>
    <t>231224</t>
  </si>
  <si>
    <t>BG1100018057</t>
  </si>
  <si>
    <t>4823627</t>
  </si>
  <si>
    <t>BG1100019980</t>
  </si>
  <si>
    <t>43756118</t>
  </si>
  <si>
    <t>Официален Пазар Акции сегмент "A"</t>
  </si>
  <si>
    <t>BG2100024087</t>
  </si>
  <si>
    <t>216496</t>
  </si>
  <si>
    <t>Официален пазар на облигации</t>
  </si>
  <si>
    <t>BG11INSOGT16</t>
  </si>
  <si>
    <t>243765</t>
  </si>
  <si>
    <t>BG11IMSOAT13</t>
  </si>
  <si>
    <t>86865</t>
  </si>
  <si>
    <t>BG1100019048</t>
  </si>
  <si>
    <t>1199460</t>
  </si>
  <si>
    <t>BG11INELAT11</t>
  </si>
  <si>
    <t>204883</t>
  </si>
  <si>
    <t>BG11ISISAT15</t>
  </si>
  <si>
    <t>384404</t>
  </si>
  <si>
    <t>BG11INVEAT19</t>
  </si>
  <si>
    <t>1775426</t>
  </si>
  <si>
    <t>BG11IZPLAT14</t>
  </si>
  <si>
    <t>36481</t>
  </si>
  <si>
    <t>BG11KAJMAT16</t>
  </si>
  <si>
    <t>231386</t>
  </si>
  <si>
    <t>BG11KMSUAT11</t>
  </si>
  <si>
    <t>300000</t>
  </si>
  <si>
    <t>BG11KOSVAT18</t>
  </si>
  <si>
    <t>294763</t>
  </si>
  <si>
    <t>BG11HAKRAT13</t>
  </si>
  <si>
    <t>1.1</t>
  </si>
  <si>
    <t>47681</t>
  </si>
  <si>
    <t>BG11KOSOAT17</t>
  </si>
  <si>
    <t>237588</t>
  </si>
  <si>
    <t>BG11KOKOAT15</t>
  </si>
  <si>
    <t>236277</t>
  </si>
  <si>
    <t>BG11KAPAAT12</t>
  </si>
  <si>
    <t>942091</t>
  </si>
  <si>
    <t>BG11KRPLAT10</t>
  </si>
  <si>
    <t>239343</t>
  </si>
  <si>
    <t>BG11KRSOAT14</t>
  </si>
  <si>
    <t>18517545</t>
  </si>
  <si>
    <t>BG11LUSTAT13</t>
  </si>
  <si>
    <t>1633589</t>
  </si>
  <si>
    <t>BG11KYKYAT11</t>
  </si>
  <si>
    <t>73795</t>
  </si>
  <si>
    <t>BG11KNKNAT17</t>
  </si>
  <si>
    <t>59125</t>
  </si>
  <si>
    <t>BG11LAGAAT12</t>
  </si>
  <si>
    <t>281872</t>
  </si>
  <si>
    <t>BG11LASUAT14</t>
  </si>
  <si>
    <t>200000</t>
  </si>
  <si>
    <t>BG11LETRAT14</t>
  </si>
  <si>
    <t>404634</t>
  </si>
  <si>
    <t>BG11LOTRAT12</t>
  </si>
  <si>
    <t>205552</t>
  </si>
  <si>
    <t>BG1100010971</t>
  </si>
  <si>
    <t>3641000</t>
  </si>
  <si>
    <t>BG11MAHAAT10</t>
  </si>
  <si>
    <t>449327</t>
  </si>
  <si>
    <t>BG11MAPLAT17</t>
  </si>
  <si>
    <t>468921</t>
  </si>
  <si>
    <t>BG11MAGAAT11</t>
  </si>
  <si>
    <t>404721</t>
  </si>
  <si>
    <t>BG11MATRAT17</t>
  </si>
  <si>
    <t>411755</t>
  </si>
  <si>
    <t>BG11MEBUBT17</t>
  </si>
  <si>
    <t>250836</t>
  </si>
  <si>
    <t>BG1100019089</t>
  </si>
  <si>
    <t>110019</t>
  </si>
  <si>
    <t>BG1100023081</t>
  </si>
  <si>
    <t>33506</t>
  </si>
  <si>
    <t>BG1100019022</t>
  </si>
  <si>
    <t>12228062</t>
  </si>
  <si>
    <t>BG1100020087</t>
  </si>
  <si>
    <t>5535</t>
  </si>
  <si>
    <t>BG1100022083</t>
  </si>
  <si>
    <t>110223</t>
  </si>
  <si>
    <t>BG1100124079</t>
  </si>
  <si>
    <t>441707</t>
  </si>
  <si>
    <t>BG1100021085</t>
  </si>
  <si>
    <t>76009</t>
  </si>
  <si>
    <t>BG1100008082</t>
  </si>
  <si>
    <t>BG9000018077</t>
  </si>
  <si>
    <t>BG9000019075</t>
  </si>
  <si>
    <t>BG1100084075</t>
  </si>
  <si>
    <t>649990</t>
  </si>
  <si>
    <t>BG1100074076</t>
  </si>
  <si>
    <t>BG11INSOIT14</t>
  </si>
  <si>
    <t>9</t>
  </si>
  <si>
    <t>6124</t>
  </si>
  <si>
    <t>BG11PESOAT14</t>
  </si>
  <si>
    <t>1.7</t>
  </si>
  <si>
    <t>30070</t>
  </si>
  <si>
    <t>BG11PIRAAT17</t>
  </si>
  <si>
    <t>659335</t>
  </si>
  <si>
    <t>BG1100016051</t>
  </si>
  <si>
    <t>9720266</t>
  </si>
  <si>
    <t>BG11PERUAT17</t>
  </si>
  <si>
    <t>3310140</t>
  </si>
  <si>
    <t>BG11PLPLDT18</t>
  </si>
  <si>
    <t>425168</t>
  </si>
  <si>
    <t>BG1100009064</t>
  </si>
  <si>
    <t>BG11PECEAT14</t>
  </si>
  <si>
    <t>1076100</t>
  </si>
  <si>
    <t>BG11PLPLVT16</t>
  </si>
  <si>
    <t>1003904</t>
  </si>
  <si>
    <t>BG1100109039</t>
  </si>
  <si>
    <t>35706593</t>
  </si>
  <si>
    <t>BG11PAPABT16</t>
  </si>
  <si>
    <t>202548</t>
  </si>
  <si>
    <t>BG9000007062</t>
  </si>
  <si>
    <t>BG9000008060</t>
  </si>
  <si>
    <t>BG11TRSTAT10</t>
  </si>
  <si>
    <t>266998</t>
  </si>
  <si>
    <t>BG1100018982</t>
  </si>
  <si>
    <t>128792</t>
  </si>
  <si>
    <t>BG11VAPLAT16</t>
  </si>
  <si>
    <t>BG11VAVAGT15</t>
  </si>
  <si>
    <t>52709</t>
  </si>
  <si>
    <t>BG11VEKYAT12</t>
  </si>
  <si>
    <t>380319</t>
  </si>
  <si>
    <t>BG11VEORAT17</t>
  </si>
  <si>
    <t>36048</t>
  </si>
  <si>
    <t>BG11VEPLAT12</t>
  </si>
  <si>
    <t>4.1</t>
  </si>
  <si>
    <t>12298</t>
  </si>
  <si>
    <t>BG11VESTBT10</t>
  </si>
  <si>
    <t>309813</t>
  </si>
  <si>
    <t>BG11VIASAT18</t>
  </si>
  <si>
    <t>10016526</t>
  </si>
  <si>
    <t>BG11VIVRAT14</t>
  </si>
  <si>
    <t>46905</t>
  </si>
  <si>
    <t>BG11VIVIBT14</t>
  </si>
  <si>
    <t>2892074</t>
  </si>
  <si>
    <t>BG11VEVEBT12</t>
  </si>
  <si>
    <t>1530000</t>
  </si>
  <si>
    <t>BG11VUPOAT19</t>
  </si>
  <si>
    <t>267484</t>
  </si>
  <si>
    <t>BG11VIVIAT15</t>
  </si>
  <si>
    <t>299120</t>
  </si>
  <si>
    <t>BG11VRVRAT13</t>
  </si>
  <si>
    <t>376630</t>
  </si>
  <si>
    <t>BG11VISLBT14</t>
  </si>
  <si>
    <t>500598</t>
  </si>
  <si>
    <t>BG11VESTVT16</t>
  </si>
  <si>
    <t>62692</t>
  </si>
  <si>
    <t>BG1100107066</t>
  </si>
  <si>
    <t>4300000</t>
  </si>
  <si>
    <t>BG11ELPAAT17</t>
  </si>
  <si>
    <t>32307</t>
  </si>
  <si>
    <t>BG11BESTAT15</t>
  </si>
  <si>
    <t>451684</t>
  </si>
  <si>
    <t>BG11PODEAT11</t>
  </si>
  <si>
    <t>5324513</t>
  </si>
  <si>
    <t>BG11BEBEAT11</t>
  </si>
  <si>
    <t>311835</t>
  </si>
  <si>
    <t>BG11ELPABT16</t>
  </si>
  <si>
    <t>12554205</t>
  </si>
  <si>
    <t>BG11POPLVT13</t>
  </si>
  <si>
    <t>345820</t>
  </si>
  <si>
    <t>BG11BIPEAT11</t>
  </si>
  <si>
    <t>6783378</t>
  </si>
  <si>
    <t>BG11POTUAT13</t>
  </si>
  <si>
    <t>52754</t>
  </si>
  <si>
    <t>BG11BIVAAT17</t>
  </si>
  <si>
    <t>BG11POTVAT12</t>
  </si>
  <si>
    <t>6.4</t>
  </si>
  <si>
    <t>7842</t>
  </si>
  <si>
    <t>BG11BLBLAT13</t>
  </si>
  <si>
    <t>2702626</t>
  </si>
  <si>
    <t>BG11ELSOVT13</t>
  </si>
  <si>
    <t>1212705</t>
  </si>
  <si>
    <t>BG11PTLOBT13</t>
  </si>
  <si>
    <t>242156</t>
  </si>
  <si>
    <t>BG11BUNOAT15</t>
  </si>
  <si>
    <t>311392</t>
  </si>
  <si>
    <t>BG11ELTRAT14</t>
  </si>
  <si>
    <t>1999680</t>
  </si>
  <si>
    <t>BG11PUPLDT17</t>
  </si>
  <si>
    <t>159339</t>
  </si>
  <si>
    <t>BG11BUSOGT14</t>
  </si>
  <si>
    <t>7367222</t>
  </si>
  <si>
    <t>BG11EMSEAT19</t>
  </si>
  <si>
    <t>10752888</t>
  </si>
  <si>
    <t>BG2100029078</t>
  </si>
  <si>
    <t>20000</t>
  </si>
  <si>
    <t>BG11KMBEAT10</t>
  </si>
  <si>
    <t>5747741</t>
  </si>
  <si>
    <t>BG11EMTOAT16</t>
  </si>
  <si>
    <t>3.1</t>
  </si>
  <si>
    <t>16394</t>
  </si>
  <si>
    <t>BG11CUIHAT10</t>
  </si>
  <si>
    <t>640599</t>
  </si>
  <si>
    <t>BG2100033070</t>
  </si>
  <si>
    <t>1500</t>
  </si>
  <si>
    <t>BG1100112074</t>
  </si>
  <si>
    <t>100000</t>
  </si>
  <si>
    <t>BG1100154076</t>
  </si>
  <si>
    <t>BG1100046983</t>
  </si>
  <si>
    <t>5500000</t>
  </si>
  <si>
    <t>BG1100003059</t>
  </si>
  <si>
    <t>19728099</t>
  </si>
  <si>
    <t>BG1100004040</t>
  </si>
  <si>
    <t>2050000</t>
  </si>
  <si>
    <t>BG1100001988</t>
  </si>
  <si>
    <t>6583803</t>
  </si>
  <si>
    <t>BG1100067054</t>
  </si>
  <si>
    <t>13017889</t>
  </si>
  <si>
    <t>BG11TERAAT17</t>
  </si>
  <si>
    <t>1755764</t>
  </si>
  <si>
    <t>BG1100007068</t>
  </si>
  <si>
    <t>60000</t>
  </si>
  <si>
    <t>BG9000007054</t>
  </si>
  <si>
    <t>BG9000013060</t>
  </si>
  <si>
    <t>BG9000002089</t>
  </si>
  <si>
    <t>BG9000003087</t>
  </si>
  <si>
    <t>BG9000009084</t>
  </si>
  <si>
    <t>BG1100007076</t>
  </si>
  <si>
    <t>675222</t>
  </si>
  <si>
    <t>12624725</t>
  </si>
  <si>
    <t>BG2100004048</t>
  </si>
  <si>
    <t>BG2100010060</t>
  </si>
  <si>
    <t>25000</t>
  </si>
  <si>
    <t>BG2100019087</t>
  </si>
  <si>
    <t>3500</t>
  </si>
  <si>
    <t>15000000</t>
  </si>
  <si>
    <t>BG1100100038</t>
  </si>
  <si>
    <t>28958675</t>
  </si>
  <si>
    <t>BG1100005997</t>
  </si>
  <si>
    <t>288764840</t>
  </si>
  <si>
    <t>BG1100001053</t>
  </si>
  <si>
    <t>60450000</t>
  </si>
  <si>
    <t>BG1100008975</t>
  </si>
  <si>
    <t>719703</t>
  </si>
  <si>
    <t>BG1100006060</t>
  </si>
  <si>
    <t>BG1100019030</t>
  </si>
  <si>
    <t>BG1100120051</t>
  </si>
  <si>
    <t>BG1100121059</t>
  </si>
  <si>
    <t>14006093</t>
  </si>
  <si>
    <t>BG1100097036</t>
  </si>
  <si>
    <t>2900000</t>
  </si>
  <si>
    <t>BG1100065983</t>
  </si>
  <si>
    <t>6972056</t>
  </si>
  <si>
    <t>BG2100020044</t>
  </si>
  <si>
    <t>2000</t>
  </si>
  <si>
    <t>BG1100007985</t>
  </si>
  <si>
    <t>180006</t>
  </si>
  <si>
    <t>BG1100001038</t>
  </si>
  <si>
    <t>5000000</t>
  </si>
  <si>
    <t>BG2100020077</t>
  </si>
  <si>
    <t>BG1100069068</t>
  </si>
  <si>
    <t>2100000</t>
  </si>
  <si>
    <t>BG11SETRAT17</t>
  </si>
  <si>
    <t>63051</t>
  </si>
  <si>
    <t>BG1100083069</t>
  </si>
  <si>
    <t>9452340</t>
  </si>
  <si>
    <t>110000000</t>
  </si>
  <si>
    <t>BG2100018048</t>
  </si>
  <si>
    <t>BG1100003984</t>
  </si>
  <si>
    <t>249278</t>
  </si>
  <si>
    <t>BG1100098067</t>
  </si>
  <si>
    <t>BG1100099065</t>
  </si>
  <si>
    <t>BG1100003034</t>
  </si>
  <si>
    <t>87776</t>
  </si>
  <si>
    <t>BG1100004073</t>
  </si>
  <si>
    <t>BG1100007993</t>
  </si>
  <si>
    <t>805951</t>
  </si>
  <si>
    <t>BG1100081055</t>
  </si>
  <si>
    <t>9999992</t>
  </si>
  <si>
    <t>BG4000035080</t>
  </si>
  <si>
    <t>BG1100065066</t>
  </si>
  <si>
    <t>1666400</t>
  </si>
  <si>
    <t>BG1100066981</t>
  </si>
  <si>
    <t>77041</t>
  </si>
  <si>
    <t>BG1100096038</t>
  </si>
  <si>
    <t>6500</t>
  </si>
  <si>
    <t>BG1100018990</t>
  </si>
  <si>
    <t>2443639</t>
  </si>
  <si>
    <t>BG1100063061</t>
  </si>
  <si>
    <t>1700000</t>
  </si>
  <si>
    <t>BG1100064069</t>
  </si>
  <si>
    <t>1500000</t>
  </si>
  <si>
    <t>BG1100069985</t>
  </si>
  <si>
    <t>2289147</t>
  </si>
  <si>
    <t>BG1100004982</t>
  </si>
  <si>
    <t>39105647</t>
  </si>
  <si>
    <t>BG11MESAAT13</t>
  </si>
  <si>
    <t>10068690</t>
  </si>
  <si>
    <t>39000000</t>
  </si>
  <si>
    <t>BG11MESOVT12</t>
  </si>
  <si>
    <t>672822</t>
  </si>
  <si>
    <t>BG11MEYBAT14</t>
  </si>
  <si>
    <t>58830</t>
  </si>
  <si>
    <t>BG11MEISAT15</t>
  </si>
  <si>
    <t>40914</t>
  </si>
  <si>
    <t>BG11MIPLBT18</t>
  </si>
  <si>
    <t>70229</t>
  </si>
  <si>
    <t>BG11MPKAAT18</t>
  </si>
  <si>
    <t>13018400</t>
  </si>
  <si>
    <t>BG11MEKABT10</t>
  </si>
  <si>
    <t>3</t>
  </si>
  <si>
    <t>23539</t>
  </si>
  <si>
    <t>BG11MEPAAT16</t>
  </si>
  <si>
    <t>57561</t>
  </si>
  <si>
    <t>BG11MEKAAT11</t>
  </si>
  <si>
    <t>40319</t>
  </si>
  <si>
    <t>BG11MOVEAT12</t>
  </si>
  <si>
    <t>1691184</t>
  </si>
  <si>
    <t>BG1100082061</t>
  </si>
  <si>
    <t>3499971</t>
  </si>
  <si>
    <t>BG11MOSOBT14</t>
  </si>
  <si>
    <t>5574700</t>
  </si>
  <si>
    <t>BG11MEROAT18</t>
  </si>
  <si>
    <t>7502055</t>
  </si>
  <si>
    <t>BG1100068987</t>
  </si>
  <si>
    <t>5481696</t>
  </si>
  <si>
    <t>BG1100006987</t>
  </si>
  <si>
    <t>2122320</t>
  </si>
  <si>
    <t>BG11KOVABT17</t>
  </si>
  <si>
    <t>586642</t>
  </si>
  <si>
    <t>BG11ORRUAT13</t>
  </si>
  <si>
    <t>502815</t>
  </si>
  <si>
    <t>BG11OLKAAT10</t>
  </si>
  <si>
    <t>8413360</t>
  </si>
  <si>
    <t>BG1100114070</t>
  </si>
  <si>
    <t>256010</t>
  </si>
  <si>
    <t>BG1100091062</t>
  </si>
  <si>
    <t>38500</t>
  </si>
  <si>
    <t>BG1100102067</t>
  </si>
  <si>
    <t>BG11PESOBT13</t>
  </si>
  <si>
    <t>109249612</t>
  </si>
  <si>
    <t>BG1100102059</t>
  </si>
  <si>
    <t>BG1100024980</t>
  </si>
  <si>
    <t>301255</t>
  </si>
  <si>
    <t>BG1100005971</t>
  </si>
  <si>
    <t>21000000</t>
  </si>
  <si>
    <t>BG1100017075</t>
  </si>
  <si>
    <t>BG1100006979</t>
  </si>
  <si>
    <t>12000032</t>
  </si>
  <si>
    <t>BG1100021051</t>
  </si>
  <si>
    <t>7000002</t>
  </si>
  <si>
    <t>BG1100090064</t>
  </si>
  <si>
    <t>3400000</t>
  </si>
  <si>
    <t>BG1100093035</t>
  </si>
  <si>
    <t>200</t>
  </si>
  <si>
    <t>2500</t>
  </si>
  <si>
    <t>BG9000001057</t>
  </si>
  <si>
    <t>146000</t>
  </si>
  <si>
    <t>BG9000010058</t>
  </si>
  <si>
    <t>BG9000011056</t>
  </si>
  <si>
    <t>BG9000013078</t>
  </si>
  <si>
    <t>20</t>
  </si>
  <si>
    <t>BG1100095063</t>
  </si>
  <si>
    <t>BG1100052049</t>
  </si>
  <si>
    <t>10805</t>
  </si>
  <si>
    <t>BG9000008052</t>
  </si>
  <si>
    <t>BG9000009050</t>
  </si>
  <si>
    <t>BG1100036984</t>
  </si>
  <si>
    <t>2099567</t>
  </si>
  <si>
    <t>BG2100033062</t>
  </si>
  <si>
    <t>BG1100063988</t>
  </si>
  <si>
    <t>596025</t>
  </si>
  <si>
    <t>BG1100104980</t>
  </si>
  <si>
    <t>248364</t>
  </si>
  <si>
    <t>BG1100025052</t>
  </si>
  <si>
    <t>85110091</t>
  </si>
  <si>
    <t>BG1100025060</t>
  </si>
  <si>
    <t>27961916</t>
  </si>
  <si>
    <t>BG1100033064</t>
  </si>
  <si>
    <t>35945592</t>
  </si>
  <si>
    <t>BG1100035986</t>
  </si>
  <si>
    <t>2356923</t>
  </si>
  <si>
    <t>BG11ALBAAT17</t>
  </si>
  <si>
    <t>4273126</t>
  </si>
  <si>
    <t>BG1100088068</t>
  </si>
  <si>
    <t>BG11ASASVT16</t>
  </si>
  <si>
    <t>534669</t>
  </si>
  <si>
    <t>BG1100039061</t>
  </si>
  <si>
    <t>32219708</t>
  </si>
  <si>
    <t>BG2100007082</t>
  </si>
  <si>
    <t>BG11AKDOAT10</t>
  </si>
  <si>
    <t>7233</t>
  </si>
  <si>
    <t>BG1100059069</t>
  </si>
  <si>
    <t>BG11ALSUAT14</t>
  </si>
  <si>
    <t>17952959</t>
  </si>
  <si>
    <t>BG11ASASBT10</t>
  </si>
  <si>
    <t>410856</t>
  </si>
  <si>
    <t>BG1100087987</t>
  </si>
  <si>
    <t>15491799</t>
  </si>
  <si>
    <t>BG1100067989</t>
  </si>
  <si>
    <t>355799</t>
  </si>
  <si>
    <t>BG11ALSOAT12</t>
  </si>
  <si>
    <t>64691</t>
  </si>
  <si>
    <t>BG1100020988</t>
  </si>
  <si>
    <t>328523</t>
  </si>
  <si>
    <t>BG1100028064</t>
  </si>
  <si>
    <t>14950000</t>
  </si>
  <si>
    <t>BG1100047056</t>
  </si>
  <si>
    <t>BG1100053989</t>
  </si>
  <si>
    <t>1191105</t>
  </si>
  <si>
    <t>BG1100036042</t>
  </si>
  <si>
    <t>23394706</t>
  </si>
  <si>
    <t>BG1100039046</t>
  </si>
  <si>
    <t>52000</t>
  </si>
  <si>
    <t>149999984</t>
  </si>
  <si>
    <t>BG1100050985</t>
  </si>
  <si>
    <t>331246</t>
  </si>
  <si>
    <t>BG1100061982</t>
  </si>
  <si>
    <t>453275</t>
  </si>
  <si>
    <t>BG1100080982</t>
  </si>
  <si>
    <t>159758</t>
  </si>
  <si>
    <t>6000000</t>
  </si>
  <si>
    <t>BG2100025043</t>
  </si>
  <si>
    <t>333.34</t>
  </si>
  <si>
    <t>1360</t>
  </si>
  <si>
    <t>BG2100028054</t>
  </si>
  <si>
    <t>4500</t>
  </si>
  <si>
    <t>BG1100053070</t>
  </si>
  <si>
    <t>17891306</t>
  </si>
  <si>
    <t>BG1100064036</t>
  </si>
  <si>
    <t>3860000</t>
  </si>
  <si>
    <t>BG1100038048</t>
  </si>
  <si>
    <t>3000000</t>
  </si>
  <si>
    <t>BG1100038022</t>
  </si>
  <si>
    <t>24</t>
  </si>
  <si>
    <t>98868</t>
  </si>
  <si>
    <t>BG1100022984</t>
  </si>
  <si>
    <t>289249</t>
  </si>
  <si>
    <t>BG1100026068</t>
  </si>
  <si>
    <t>972270</t>
  </si>
  <si>
    <t>3000</t>
  </si>
  <si>
    <t>BG1100036026</t>
  </si>
  <si>
    <t>3842740</t>
  </si>
  <si>
    <t>BG1100030052</t>
  </si>
  <si>
    <t>3450000</t>
  </si>
  <si>
    <t>BG1100030060</t>
  </si>
  <si>
    <t>11038300</t>
  </si>
  <si>
    <t>BG1100039988</t>
  </si>
  <si>
    <t>372689</t>
  </si>
  <si>
    <t>BG1100042057</t>
  </si>
  <si>
    <t>55825370</t>
  </si>
  <si>
    <t>BG2100030068</t>
  </si>
  <si>
    <t>4000</t>
  </si>
  <si>
    <t>BG1100057063</t>
  </si>
  <si>
    <t>1809740</t>
  </si>
  <si>
    <t>BG1100020061</t>
  </si>
  <si>
    <t>65000</t>
  </si>
  <si>
    <t>30672000</t>
  </si>
  <si>
    <t>BG1100032041</t>
  </si>
  <si>
    <t>2136960</t>
  </si>
  <si>
    <t>BG1100049045</t>
  </si>
  <si>
    <t>4547434</t>
  </si>
  <si>
    <t>25000000</t>
  </si>
  <si>
    <t>BG1100042040</t>
  </si>
  <si>
    <t>BG9000011064</t>
  </si>
  <si>
    <t>BG9000010066</t>
  </si>
  <si>
    <t>BG1100043071</t>
  </si>
  <si>
    <t>4500000</t>
  </si>
  <si>
    <t>BG1100023024</t>
  </si>
  <si>
    <t>1000000</t>
  </si>
  <si>
    <t>BG1100041984</t>
  </si>
  <si>
    <t>3935119</t>
  </si>
  <si>
    <t>BG1100057980</t>
  </si>
  <si>
    <t>BG1100058988</t>
  </si>
  <si>
    <t>1557209</t>
  </si>
  <si>
    <t>BG2100049068</t>
  </si>
  <si>
    <t>900</t>
  </si>
  <si>
    <t>BG1100048989</t>
  </si>
  <si>
    <t>270588</t>
  </si>
  <si>
    <t>BG1100053039</t>
  </si>
  <si>
    <t>5291900</t>
  </si>
  <si>
    <t>BG1100043980</t>
  </si>
  <si>
    <t>980925</t>
  </si>
  <si>
    <t>BG1100051983</t>
  </si>
  <si>
    <t>228943</t>
  </si>
  <si>
    <t>BG1100059986</t>
  </si>
  <si>
    <t>116284</t>
  </si>
  <si>
    <t>BG1100020053</t>
  </si>
  <si>
    <t>1716330</t>
  </si>
  <si>
    <t>BG1100021986</t>
  </si>
  <si>
    <t>375288</t>
  </si>
  <si>
    <t>BG1100026985</t>
  </si>
  <si>
    <t>2673899</t>
  </si>
  <si>
    <t>BG1100027983</t>
  </si>
  <si>
    <t>2090378</t>
  </si>
  <si>
    <t>BG1100031068</t>
  </si>
  <si>
    <t>11700000</t>
  </si>
  <si>
    <t>18358849</t>
  </si>
  <si>
    <t>BG1100034989</t>
  </si>
  <si>
    <t>780660</t>
  </si>
  <si>
    <t>BG1100038006</t>
  </si>
  <si>
    <t>28702</t>
  </si>
  <si>
    <t>BG1100041067</t>
  </si>
  <si>
    <t>BG1100052981</t>
  </si>
  <si>
    <t>158848</t>
  </si>
  <si>
    <t>BG1100051025</t>
  </si>
  <si>
    <t>750000</t>
  </si>
  <si>
    <t>BG1100079067</t>
  </si>
  <si>
    <t>BG1100041000</t>
  </si>
  <si>
    <t>5485503</t>
  </si>
  <si>
    <t>BG1100072013</t>
  </si>
  <si>
    <t>BG1200002068</t>
  </si>
  <si>
    <t>400000</t>
  </si>
  <si>
    <t>BG1100053054</t>
  </si>
  <si>
    <t>2000000</t>
  </si>
  <si>
    <t>BG1100093068</t>
  </si>
  <si>
    <t>BG1100112066</t>
  </si>
  <si>
    <t>BG2100008080</t>
  </si>
  <si>
    <t>30000</t>
  </si>
  <si>
    <t>BG1100062063</t>
  </si>
  <si>
    <t>BG1100060984</t>
  </si>
  <si>
    <t>386538</t>
  </si>
  <si>
    <t>BG1100034021</t>
  </si>
  <si>
    <t>93700</t>
  </si>
  <si>
    <t>BG1100062055</t>
  </si>
  <si>
    <t>BG2100040067</t>
  </si>
  <si>
    <t>8000</t>
  </si>
  <si>
    <t>BG2100042063</t>
  </si>
  <si>
    <t>BG2100003081</t>
  </si>
  <si>
    <t>BG2100006068</t>
  </si>
  <si>
    <t>312.5</t>
  </si>
  <si>
    <t>BG2100024061</t>
  </si>
  <si>
    <t>833.23</t>
  </si>
  <si>
    <t>BG2100031066</t>
  </si>
  <si>
    <t>BG2100012041</t>
  </si>
  <si>
    <t>666.67</t>
  </si>
  <si>
    <t>BG2100013056</t>
  </si>
  <si>
    <t>6000</t>
  </si>
  <si>
    <t>BG2100007066</t>
  </si>
  <si>
    <t>BG2100019061</t>
  </si>
  <si>
    <t>BG2100016075</t>
  </si>
  <si>
    <t>BG2100032064</t>
  </si>
  <si>
    <t>BG2100007074</t>
  </si>
  <si>
    <t>BG2100021083</t>
  </si>
  <si>
    <t>BG2100023048</t>
  </si>
  <si>
    <t>BG2100042055</t>
  </si>
  <si>
    <t>BG2100028062</t>
  </si>
  <si>
    <t>33750</t>
  </si>
  <si>
    <t>BG2100005078</t>
  </si>
  <si>
    <t>40000</t>
  </si>
  <si>
    <t>BG2100009088</t>
  </si>
  <si>
    <t>11000</t>
  </si>
  <si>
    <t>BG2100015044</t>
  </si>
  <si>
    <t>500</t>
  </si>
  <si>
    <t>BG2100022065</t>
  </si>
  <si>
    <t>72818</t>
  </si>
  <si>
    <t>BG2100011043</t>
  </si>
  <si>
    <t>BG2100007041</t>
  </si>
  <si>
    <t>125</t>
  </si>
  <si>
    <t>2600</t>
  </si>
  <si>
    <t>BG2100017065</t>
  </si>
  <si>
    <t>BG2100020069</t>
  </si>
  <si>
    <t>3460</t>
  </si>
  <si>
    <t>BG2100012066</t>
  </si>
  <si>
    <t>BG2100025068</t>
  </si>
  <si>
    <t>625</t>
  </si>
  <si>
    <t>BG2100008072</t>
  </si>
  <si>
    <t>BG2100013072</t>
  </si>
  <si>
    <t>BG2100026074</t>
  </si>
  <si>
    <t>BG2100027072</t>
  </si>
  <si>
    <t>BG2100025050</t>
  </si>
  <si>
    <t>5600</t>
  </si>
  <si>
    <t>BG2100036057</t>
  </si>
  <si>
    <t>BG2100015069</t>
  </si>
  <si>
    <t>BG2100022057</t>
  </si>
  <si>
    <t>980</t>
  </si>
  <si>
    <t>BG2100011068</t>
  </si>
  <si>
    <t>BG2100014062</t>
  </si>
  <si>
    <t>BG2100038079</t>
  </si>
  <si>
    <t>BG2100018089</t>
  </si>
  <si>
    <t>BG2100043061</t>
  </si>
  <si>
    <t>2250</t>
  </si>
  <si>
    <t>BG2100009070</t>
  </si>
  <si>
    <t>BG2100017040</t>
  </si>
  <si>
    <t>428.57</t>
  </si>
  <si>
    <t>BG2100002059</t>
  </si>
  <si>
    <t>BG2100010052</t>
  </si>
  <si>
    <t>7077</t>
  </si>
  <si>
    <t>BG2100014088</t>
  </si>
  <si>
    <t>BG2100006076</t>
  </si>
  <si>
    <t>BG2100005060</t>
  </si>
  <si>
    <t>BG2100004063</t>
  </si>
  <si>
    <t>833.33</t>
  </si>
  <si>
    <t>BG2100035059</t>
  </si>
  <si>
    <t>857.14</t>
  </si>
  <si>
    <t>BG2100009062</t>
  </si>
  <si>
    <t>BG1100085072</t>
  </si>
  <si>
    <t>6800000</t>
  </si>
  <si>
    <t>BG2100016083</t>
  </si>
  <si>
    <t>BG1100067070</t>
  </si>
  <si>
    <t>1705706</t>
  </si>
  <si>
    <t>BG11TUDOAT17</t>
  </si>
  <si>
    <t>610610</t>
  </si>
  <si>
    <t>BG2100001085</t>
  </si>
  <si>
    <t>BG1100031084</t>
  </si>
  <si>
    <t>18500000</t>
  </si>
  <si>
    <t>BG1100072070</t>
  </si>
  <si>
    <t>BG91GKZAP073</t>
  </si>
  <si>
    <t>48072860</t>
  </si>
  <si>
    <t>Пазар на компенсаторни инструменти</t>
  </si>
  <si>
    <t>BG91PKBON071</t>
  </si>
  <si>
    <t>352742326</t>
  </si>
  <si>
    <t>BG91ZAPIS072</t>
  </si>
  <si>
    <t>146505265</t>
  </si>
  <si>
    <t>BG1100016077</t>
  </si>
  <si>
    <t>9000000</t>
  </si>
  <si>
    <t>BG1100032082</t>
  </si>
  <si>
    <t>BG1100064077</t>
  </si>
  <si>
    <t>20200000</t>
  </si>
  <si>
    <t>BG9000012054</t>
  </si>
  <si>
    <t>BG1100013074</t>
  </si>
  <si>
    <t>219804</t>
  </si>
  <si>
    <t>BG1100014049</t>
  </si>
  <si>
    <t>160300</t>
  </si>
  <si>
    <t>BG2100046064</t>
  </si>
  <si>
    <t>18000</t>
  </si>
  <si>
    <t>BG1100120077</t>
  </si>
  <si>
    <t>BG1100024048</t>
  </si>
  <si>
    <t>1690000</t>
  </si>
  <si>
    <t>11933600</t>
  </si>
  <si>
    <t>BG2100008056</t>
  </si>
  <si>
    <t>600</t>
  </si>
  <si>
    <t>BG2100021067</t>
  </si>
  <si>
    <t>BG2100025076</t>
  </si>
  <si>
    <t>BG1100018081</t>
  </si>
  <si>
    <t>4342890</t>
  </si>
  <si>
    <t>BG1100055075</t>
  </si>
  <si>
    <t>BG1100105078</t>
  </si>
  <si>
    <t>BG1100065074</t>
  </si>
  <si>
    <t>BG1100029070</t>
  </si>
  <si>
    <t>BG1100061073</t>
  </si>
  <si>
    <t>12013797</t>
  </si>
  <si>
    <t>BG1100070066</t>
  </si>
  <si>
    <t>930900</t>
  </si>
  <si>
    <t>BG9000024075</t>
  </si>
  <si>
    <t>BG9000025072</t>
  </si>
  <si>
    <t>BG1100089074</t>
  </si>
  <si>
    <t>BG1100024089</t>
  </si>
  <si>
    <t>BG9000011072</t>
  </si>
  <si>
    <t>BG9000005082</t>
  </si>
  <si>
    <t>BG9000008078</t>
  </si>
  <si>
    <t>BG9000009076</t>
  </si>
  <si>
    <t>BG9000016089</t>
  </si>
  <si>
    <t>BG9000014084</t>
  </si>
  <si>
    <t>BG9000015081</t>
  </si>
  <si>
    <t>BG9000007070</t>
  </si>
  <si>
    <t>BG9000018069</t>
  </si>
  <si>
    <t>BG9000010074</t>
  </si>
  <si>
    <t>BG1100095071</t>
  </si>
  <si>
    <t>56003978</t>
  </si>
  <si>
    <t>BG9000002071</t>
  </si>
  <si>
    <t>BG9000020065</t>
  </si>
  <si>
    <t>BG1100144077</t>
  </si>
  <si>
    <t>BG1100069076</t>
  </si>
  <si>
    <t>BG1100060075</t>
  </si>
  <si>
    <t>585000</t>
  </si>
  <si>
    <t>BG11PIPLBT15</t>
  </si>
  <si>
    <t>264794</t>
  </si>
  <si>
    <t>BG1100004081</t>
  </si>
  <si>
    <t>58362963</t>
  </si>
  <si>
    <t>BG1100026076</t>
  </si>
  <si>
    <t>616250</t>
  </si>
  <si>
    <t>BG1100020079</t>
  </si>
  <si>
    <t>BG1100101069</t>
  </si>
  <si>
    <t>BG9000005066</t>
  </si>
  <si>
    <t>BG9000006064</t>
  </si>
  <si>
    <t>BG9000026070</t>
  </si>
  <si>
    <t>BG9000021063</t>
  </si>
  <si>
    <t>BG9000003079</t>
  </si>
  <si>
    <t>BG11SKGOAT17</t>
  </si>
  <si>
    <t>281968</t>
  </si>
  <si>
    <t>BG11ELLOAT15</t>
  </si>
  <si>
    <t>16735320</t>
  </si>
  <si>
    <t>BG1100037008</t>
  </si>
  <si>
    <t>1600000</t>
  </si>
  <si>
    <t>BG9000001065</t>
  </si>
  <si>
    <t>BG9000002063</t>
  </si>
  <si>
    <t>BG9000001073</t>
  </si>
  <si>
    <t>BG1100086070</t>
  </si>
  <si>
    <t>30000000</t>
  </si>
  <si>
    <t>BG9000002055</t>
  </si>
  <si>
    <t>630000</t>
  </si>
  <si>
    <t>BG1100091070</t>
  </si>
  <si>
    <t>12000000</t>
  </si>
  <si>
    <t>BG1100079075</t>
  </si>
  <si>
    <t>4809450</t>
  </si>
  <si>
    <t>BG1100009981</t>
  </si>
  <si>
    <t>4269692</t>
  </si>
  <si>
    <t>BG1100109070</t>
  </si>
  <si>
    <t>170785600</t>
  </si>
  <si>
    <t>BG1100049078</t>
  </si>
  <si>
    <t>2200000</t>
  </si>
  <si>
    <t>BG1100083077</t>
  </si>
  <si>
    <t>BG11TOKYAT14</t>
  </si>
  <si>
    <t>BG1100038071</t>
  </si>
  <si>
    <t>BG1100093076</t>
  </si>
  <si>
    <t>3062500</t>
  </si>
  <si>
    <t>BG2100011084</t>
  </si>
  <si>
    <t>BG9000015065</t>
  </si>
  <si>
    <t>BG1100024071</t>
  </si>
  <si>
    <t>BG9000001081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</si>
  <si>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 ДФ Инвест Класик</t>
    </r>
  </si>
  <si>
    <t>Отчетен период:април - юни   2010 г</t>
  </si>
  <si>
    <t>Дата:23.07.2010 г</t>
  </si>
  <si>
    <t>Отчетен период: към 30 юни  2010 г</t>
  </si>
  <si>
    <t>Отчетен период:  април  - юни   2010 г</t>
  </si>
  <si>
    <t>Дата:23.07.2010 г.</t>
  </si>
  <si>
    <t>Отчетен период: април - юни   2010 г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</si>
</sst>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%"/>
    <numFmt numFmtId="165" formatCode="0.0"/>
    <numFmt numFmtId="166" formatCode="_-* #,##0.000\ _л_в_-;\-* #,##0.000\ _л_в_-;_-* &quot;-&quot;??\ _л_в_-;_-@_-"/>
    <numFmt numFmtId="167" formatCode="_-* #,##0.0000\ _л_в_-;\-* #,##0.0000\ _л_в_-;_-* &quot;-&quot;??\ _л_в_-;_-@_-"/>
    <numFmt numFmtId="168" formatCode="_-* #,##0.0\ _л_в_-;\-* #,##0.0\ _л_в_-;_-* &quot;-&quot;??\ _л_в_-;_-@_-"/>
    <numFmt numFmtId="169" formatCode="_-* #,##0\ _л_в_-;\-* #,##0\ _л_в_-;_-* &quot;-&quot;??\ _л_в_-;_-@_-"/>
    <numFmt numFmtId="170" formatCode="0.000%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2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6" fillId="0" borderId="2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22" applyFont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4" fillId="0" borderId="0" xfId="22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2" applyFont="1" applyBorder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horizontal="center" vertical="center" wrapText="1"/>
      <protection locked="0"/>
    </xf>
    <xf numFmtId="0" fontId="3" fillId="0" borderId="0" xfId="24" applyFont="1" applyBorder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right" vertical="top"/>
      <protection locked="0"/>
    </xf>
    <xf numFmtId="0" fontId="1" fillId="0" borderId="0" xfId="24" applyFont="1" applyBorder="1" applyAlignment="1" applyProtection="1">
      <alignment horizontal="center" vertical="center" wrapText="1"/>
      <protection/>
    </xf>
    <xf numFmtId="0" fontId="3" fillId="0" borderId="0" xfId="24" applyFont="1" applyBorder="1" applyProtection="1">
      <alignment/>
      <protection locked="0"/>
    </xf>
    <xf numFmtId="0" fontId="3" fillId="0" borderId="0" xfId="24" applyFont="1" applyBorder="1" applyAlignment="1" applyProtection="1">
      <alignment wrapText="1"/>
      <protection locked="0"/>
    </xf>
    <xf numFmtId="0" fontId="3" fillId="0" borderId="0" xfId="24" applyFont="1" applyProtection="1">
      <alignment/>
      <protection locked="0"/>
    </xf>
    <xf numFmtId="0" fontId="1" fillId="0" borderId="0" xfId="24" applyFont="1" applyAlignment="1" applyProtection="1">
      <alignment horizontal="center"/>
      <protection locked="0"/>
    </xf>
    <xf numFmtId="0" fontId="1" fillId="0" borderId="1" xfId="24" applyFont="1" applyBorder="1" applyAlignment="1" applyProtection="1">
      <alignment horizontal="center" vertical="center" wrapText="1"/>
      <protection/>
    </xf>
    <xf numFmtId="0" fontId="1" fillId="0" borderId="1" xfId="24" applyFont="1" applyBorder="1" applyAlignment="1" applyProtection="1">
      <alignment vertical="center" wrapText="1"/>
      <protection/>
    </xf>
    <xf numFmtId="3" fontId="1" fillId="0" borderId="1" xfId="24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9" fillId="0" borderId="1" xfId="0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Border="1" applyAlignment="1">
      <alignment/>
    </xf>
    <xf numFmtId="0" fontId="9" fillId="0" borderId="1" xfId="24" applyFont="1" applyBorder="1" applyProtection="1">
      <alignment/>
      <protection/>
    </xf>
    <xf numFmtId="0" fontId="21" fillId="0" borderId="2" xfId="21" applyNumberFormat="1" applyFont="1" applyBorder="1" applyProtection="1">
      <alignment/>
      <protection locked="0"/>
    </xf>
    <xf numFmtId="0" fontId="20" fillId="0" borderId="0" xfId="21">
      <alignment/>
      <protection/>
    </xf>
    <xf numFmtId="0" fontId="20" fillId="0" borderId="0" xfId="21" applyNumberFormat="1" applyFont="1" applyAlignment="1" applyProtection="1">
      <alignment horizontal="center"/>
      <protection locked="0"/>
    </xf>
    <xf numFmtId="0" fontId="11" fillId="0" borderId="0" xfId="21" applyNumberFormat="1" applyFont="1" applyAlignment="1" applyProtection="1">
      <alignment horizontal="left"/>
      <protection locked="0"/>
    </xf>
    <xf numFmtId="0" fontId="11" fillId="0" borderId="0" xfId="21" applyNumberFormat="1" applyFont="1" applyAlignment="1" applyProtection="1">
      <alignment horizontal="right"/>
      <protection locked="0"/>
    </xf>
    <xf numFmtId="0" fontId="8" fillId="0" borderId="0" xfId="22" applyFont="1" applyBorder="1" applyAlignment="1" applyProtection="1">
      <alignment horizontal="center" vertical="center" wrapText="1"/>
      <protection locked="0"/>
    </xf>
    <xf numFmtId="0" fontId="8" fillId="0" borderId="0" xfId="22" applyFont="1" applyAlignment="1" applyProtection="1">
      <alignment horizontal="center" vertical="center" wrapText="1"/>
      <protection locked="0"/>
    </xf>
    <xf numFmtId="0" fontId="8" fillId="0" borderId="0" xfId="22" applyFont="1" applyBorder="1" applyAlignment="1" applyProtection="1">
      <alignment horizontal="left" vertical="center" wrapText="1"/>
      <protection locked="0"/>
    </xf>
    <xf numFmtId="0" fontId="9" fillId="0" borderId="0" xfId="22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8" fillId="0" borderId="0" xfId="23" applyFont="1" applyAlignment="1" applyProtection="1">
      <alignment horizontal="center" vertical="center" wrapText="1"/>
      <protection locked="0"/>
    </xf>
    <xf numFmtId="0" fontId="8" fillId="0" borderId="0" xfId="24" applyFont="1" applyAlignment="1" applyProtection="1">
      <alignment horizontal="center"/>
      <protection locked="0"/>
    </xf>
    <xf numFmtId="0" fontId="8" fillId="0" borderId="1" xfId="22" applyFont="1" applyBorder="1" applyAlignment="1" applyProtection="1">
      <alignment horizontal="center" vertical="center" wrapText="1"/>
      <protection/>
    </xf>
    <xf numFmtId="14" fontId="8" fillId="0" borderId="1" xfId="22" applyNumberFormat="1" applyFont="1" applyBorder="1" applyAlignment="1" applyProtection="1">
      <alignment horizontal="center"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8" fillId="3" borderId="1" xfId="22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2" fontId="9" fillId="0" borderId="1" xfId="0" applyNumberFormat="1" applyFont="1" applyBorder="1" applyAlignment="1">
      <alignment wrapText="1"/>
    </xf>
    <xf numFmtId="1" fontId="19" fillId="0" borderId="1" xfId="0" applyNumberFormat="1" applyFont="1" applyBorder="1" applyAlignment="1">
      <alignment horizontal="right" vertical="center" wrapText="1"/>
    </xf>
    <xf numFmtId="0" fontId="5" fillId="0" borderId="0" xfId="23" applyFont="1" applyFill="1" applyAlignment="1">
      <alignment horizontal="center" vertical="justify"/>
      <protection/>
    </xf>
    <xf numFmtId="0" fontId="8" fillId="0" borderId="0" xfId="22" applyFont="1" applyBorder="1" applyAlignment="1" applyProtection="1">
      <alignment horizontal="left" vertical="center"/>
      <protection locked="0"/>
    </xf>
    <xf numFmtId="0" fontId="5" fillId="0" borderId="1" xfId="25" applyFont="1" applyFill="1" applyBorder="1" applyAlignment="1">
      <alignment horizontal="center" vertical="justify" wrapText="1"/>
      <protection/>
    </xf>
    <xf numFmtId="0" fontId="5" fillId="0" borderId="1" xfId="25" applyFont="1" applyFill="1" applyBorder="1" applyAlignment="1">
      <alignment horizontal="left" vertical="justify" wrapText="1"/>
      <protection/>
    </xf>
    <xf numFmtId="1" fontId="5" fillId="0" borderId="1" xfId="25" applyNumberFormat="1" applyFont="1" applyFill="1" applyBorder="1" applyAlignment="1">
      <alignment horizontal="center" vertical="justify" wrapText="1"/>
      <protection/>
    </xf>
    <xf numFmtId="3" fontId="4" fillId="0" borderId="1" xfId="25" applyNumberFormat="1" applyFont="1" applyFill="1" applyBorder="1" applyAlignment="1" applyProtection="1">
      <alignment horizontal="left" vertical="justify"/>
      <protection/>
    </xf>
    <xf numFmtId="1" fontId="4" fillId="0" borderId="1" xfId="25" applyNumberFormat="1" applyFont="1" applyFill="1" applyBorder="1" applyAlignment="1" applyProtection="1">
      <alignment horizontal="left" vertical="justify"/>
      <protection/>
    </xf>
    <xf numFmtId="0" fontId="4" fillId="0" borderId="1" xfId="25" applyFont="1" applyFill="1" applyBorder="1" applyAlignment="1">
      <alignment horizontal="left" vertical="justify" wrapText="1"/>
      <protection/>
    </xf>
    <xf numFmtId="1" fontId="4" fillId="0" borderId="1" xfId="25" applyNumberFormat="1" applyFont="1" applyFill="1" applyBorder="1" applyAlignment="1" applyProtection="1">
      <alignment horizontal="left" vertical="justify"/>
      <protection locked="0"/>
    </xf>
    <xf numFmtId="1" fontId="4" fillId="0" borderId="1" xfId="25" applyNumberFormat="1" applyFont="1" applyFill="1" applyBorder="1" applyAlignment="1">
      <alignment horizontal="center" vertical="justify" wrapText="1"/>
      <protection/>
    </xf>
    <xf numFmtId="3" fontId="4" fillId="0" borderId="1" xfId="25" applyNumberFormat="1" applyFont="1" applyFill="1" applyBorder="1" applyAlignment="1" applyProtection="1">
      <alignment horizontal="center" vertical="justify"/>
      <protection/>
    </xf>
    <xf numFmtId="3" fontId="4" fillId="0" borderId="1" xfId="25" applyNumberFormat="1" applyFont="1" applyFill="1" applyBorder="1" applyAlignment="1">
      <alignment horizontal="center" vertical="justify" wrapText="1"/>
      <protection/>
    </xf>
    <xf numFmtId="1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5" fillId="2" borderId="1" xfId="25" applyFont="1" applyFill="1" applyBorder="1" applyAlignment="1">
      <alignment horizontal="left" vertical="justify" wrapText="1"/>
      <protection/>
    </xf>
    <xf numFmtId="1" fontId="5" fillId="0" borderId="1" xfId="25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Alignment="1">
      <alignment wrapText="1"/>
    </xf>
    <xf numFmtId="0" fontId="5" fillId="0" borderId="0" xfId="25" applyFont="1" applyFill="1" applyBorder="1" applyAlignment="1" applyProtection="1">
      <alignment horizontal="left" wrapText="1"/>
      <protection locked="0"/>
    </xf>
    <xf numFmtId="0" fontId="4" fillId="0" borderId="0" xfId="25" applyFont="1" applyFill="1" applyBorder="1" applyAlignment="1" applyProtection="1">
      <alignment/>
      <protection locked="0"/>
    </xf>
    <xf numFmtId="3" fontId="4" fillId="0" borderId="0" xfId="25" applyNumberFormat="1" applyFont="1" applyFill="1" applyBorder="1" applyAlignment="1" applyProtection="1">
      <alignment horizontal="left" vertical="justify"/>
      <protection/>
    </xf>
    <xf numFmtId="1" fontId="4" fillId="0" borderId="0" xfId="25" applyNumberFormat="1" applyFont="1" applyFill="1" applyBorder="1" applyAlignment="1" applyProtection="1">
      <alignment horizontal="left" vertical="justify"/>
      <protection/>
    </xf>
    <xf numFmtId="0" fontId="5" fillId="0" borderId="0" xfId="25" applyFont="1" applyFill="1" applyBorder="1" applyAlignment="1" applyProtection="1">
      <alignment horizontal="left" vertical="justify" wrapText="1"/>
      <protection locked="0"/>
    </xf>
    <xf numFmtId="3" fontId="4" fillId="0" borderId="0" xfId="25" applyNumberFormat="1" applyFont="1" applyFill="1" applyBorder="1" applyAlignment="1" applyProtection="1">
      <alignment horizontal="left" vertical="justify"/>
      <protection locked="0"/>
    </xf>
    <xf numFmtId="0" fontId="4" fillId="0" borderId="0" xfId="25" applyFont="1" applyFill="1" applyBorder="1" applyAlignment="1" applyProtection="1">
      <alignment horizontal="left" vertical="justify"/>
      <protection locked="0"/>
    </xf>
    <xf numFmtId="0" fontId="5" fillId="0" borderId="3" xfId="25" applyFont="1" applyFill="1" applyBorder="1" applyAlignment="1">
      <alignment horizontal="center" vertical="center" wrapText="1"/>
      <protection/>
    </xf>
    <xf numFmtId="0" fontId="5" fillId="0" borderId="4" xfId="25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vertical="center" wrapText="1"/>
    </xf>
    <xf numFmtId="0" fontId="9" fillId="0" borderId="0" xfId="22" applyFont="1" applyAlignment="1" applyProtection="1">
      <alignment horizontal="left" vertical="center" wrapText="1"/>
      <protection locked="0"/>
    </xf>
    <xf numFmtId="0" fontId="8" fillId="0" borderId="0" xfId="22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3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5" fillId="0" borderId="5" xfId="25" applyFont="1" applyFill="1" applyBorder="1" applyAlignment="1">
      <alignment horizontal="center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5" fillId="0" borderId="6" xfId="25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4" fillId="0" borderId="0" xfId="25" applyFont="1" applyFill="1" applyBorder="1" applyAlignment="1" applyProtection="1">
      <alignment horizontal="left" wrapText="1"/>
      <protection locked="0"/>
    </xf>
    <xf numFmtId="0" fontId="4" fillId="0" borderId="0" xfId="25" applyFont="1" applyFill="1" applyBorder="1" applyAlignment="1" applyProtection="1">
      <alignment horizontal="right"/>
      <protection locked="0"/>
    </xf>
    <xf numFmtId="0" fontId="5" fillId="0" borderId="7" xfId="25" applyFont="1" applyFill="1" applyBorder="1" applyAlignment="1">
      <alignment horizontal="center" vertical="center" wrapText="1"/>
      <protection/>
    </xf>
    <xf numFmtId="0" fontId="1" fillId="0" borderId="0" xfId="25" applyFont="1" applyFill="1" applyAlignment="1">
      <alignment horizontal="center" vertical="justify" wrapText="1"/>
      <protection/>
    </xf>
    <xf numFmtId="0" fontId="5" fillId="0" borderId="5" xfId="25" applyFont="1" applyFill="1" applyBorder="1" applyAlignment="1">
      <alignment horizontal="center" vertical="justify" wrapText="1"/>
      <protection/>
    </xf>
    <xf numFmtId="0" fontId="5" fillId="0" borderId="6" xfId="25" applyFont="1" applyFill="1" applyBorder="1" applyAlignment="1">
      <alignment horizontal="center" vertical="justify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22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_Issues-08012009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D61"/>
  <sheetViews>
    <sheetView workbookViewId="0" topLeftCell="A6">
      <selection activeCell="E48" sqref="E48"/>
    </sheetView>
  </sheetViews>
  <sheetFormatPr defaultColWidth="9.140625" defaultRowHeight="12.75"/>
  <cols>
    <col min="1" max="1" width="42.28125" style="76" customWidth="1"/>
    <col min="2" max="2" width="11.421875" style="76" customWidth="1"/>
    <col min="3" max="3" width="10.57421875" style="76" customWidth="1"/>
    <col min="4" max="4" width="51.421875" style="76" customWidth="1"/>
    <col min="5" max="5" width="11.421875" style="76" customWidth="1"/>
    <col min="6" max="6" width="12.421875" style="76" customWidth="1"/>
    <col min="7" max="16384" width="9.140625" style="76" customWidth="1"/>
  </cols>
  <sheetData>
    <row r="1" spans="5:6" ht="11.25">
      <c r="E1" s="142" t="s">
        <v>159</v>
      </c>
      <c r="F1" s="142"/>
    </row>
    <row r="2" spans="1:6" ht="11.25">
      <c r="A2" s="96"/>
      <c r="B2" s="97"/>
      <c r="C2" s="144" t="s">
        <v>0</v>
      </c>
      <c r="D2" s="144"/>
      <c r="E2" s="99"/>
      <c r="F2" s="99"/>
    </row>
    <row r="3" spans="1:6" ht="15" customHeight="1">
      <c r="A3" s="98" t="s">
        <v>1201</v>
      </c>
      <c r="B3" s="100"/>
      <c r="C3" s="96"/>
      <c r="D3" s="96"/>
      <c r="E3" s="143" t="s">
        <v>188</v>
      </c>
      <c r="F3" s="143"/>
    </row>
    <row r="4" spans="1:6" ht="11.25">
      <c r="A4" s="98" t="s">
        <v>1202</v>
      </c>
      <c r="B4" s="100"/>
      <c r="C4" s="101"/>
      <c r="D4" s="101"/>
      <c r="E4" s="99"/>
      <c r="F4" s="102" t="s">
        <v>80</v>
      </c>
    </row>
    <row r="5" spans="1:6" ht="50.25" customHeight="1">
      <c r="A5" s="103" t="s">
        <v>1</v>
      </c>
      <c r="B5" s="104" t="s">
        <v>2</v>
      </c>
      <c r="C5" s="104" t="s">
        <v>3</v>
      </c>
      <c r="D5" s="105" t="s">
        <v>7</v>
      </c>
      <c r="E5" s="104" t="s">
        <v>4</v>
      </c>
      <c r="F5" s="104" t="s">
        <v>5</v>
      </c>
    </row>
    <row r="6" spans="1:6" ht="11.25">
      <c r="A6" s="103" t="s">
        <v>6</v>
      </c>
      <c r="B6" s="103">
        <v>1</v>
      </c>
      <c r="C6" s="103">
        <v>2</v>
      </c>
      <c r="D6" s="105" t="s">
        <v>6</v>
      </c>
      <c r="E6" s="103">
        <v>1</v>
      </c>
      <c r="F6" s="103">
        <v>2</v>
      </c>
    </row>
    <row r="7" spans="1:6" ht="11.25">
      <c r="A7" s="106" t="s">
        <v>8</v>
      </c>
      <c r="B7" s="79"/>
      <c r="C7" s="79"/>
      <c r="D7" s="8" t="s">
        <v>28</v>
      </c>
      <c r="E7" s="79"/>
      <c r="F7" s="79"/>
    </row>
    <row r="8" spans="1:30" ht="11.25">
      <c r="A8" s="7" t="s">
        <v>29</v>
      </c>
      <c r="B8" s="75"/>
      <c r="C8" s="75"/>
      <c r="D8" s="7" t="s">
        <v>30</v>
      </c>
      <c r="E8" s="88">
        <v>1720506</v>
      </c>
      <c r="F8" s="88">
        <v>1533945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1.25">
      <c r="A9" s="75" t="s">
        <v>153</v>
      </c>
      <c r="B9" s="75"/>
      <c r="C9" s="75"/>
      <c r="D9" s="7" t="s">
        <v>31</v>
      </c>
      <c r="E9" s="88"/>
      <c r="F9" s="88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22.5">
      <c r="A10" s="75" t="s">
        <v>100</v>
      </c>
      <c r="B10" s="75"/>
      <c r="C10" s="75"/>
      <c r="D10" s="75" t="s">
        <v>152</v>
      </c>
      <c r="E10" s="88">
        <v>-113251</v>
      </c>
      <c r="F10" s="88">
        <v>-81737</v>
      </c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20.25" customHeight="1">
      <c r="A11" s="75" t="s">
        <v>109</v>
      </c>
      <c r="B11" s="75"/>
      <c r="C11" s="75"/>
      <c r="D11" s="75" t="s">
        <v>32</v>
      </c>
      <c r="E11" s="88"/>
      <c r="F11" s="88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1.25">
      <c r="A12" s="75" t="s">
        <v>144</v>
      </c>
      <c r="B12" s="75"/>
      <c r="C12" s="75"/>
      <c r="D12" s="75" t="s">
        <v>116</v>
      </c>
      <c r="E12" s="88"/>
      <c r="F12" s="88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1.25">
      <c r="A13" s="80" t="s">
        <v>12</v>
      </c>
      <c r="B13" s="75"/>
      <c r="C13" s="75"/>
      <c r="D13" s="80" t="s">
        <v>27</v>
      </c>
      <c r="E13" s="88">
        <f>SUM(E10:E12)</f>
        <v>-113251</v>
      </c>
      <c r="F13" s="88">
        <f>SUM(F10:F12)</f>
        <v>-81737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1.25">
      <c r="A14" s="7" t="s">
        <v>179</v>
      </c>
      <c r="B14" s="75"/>
      <c r="C14" s="75"/>
      <c r="D14" s="7" t="s">
        <v>33</v>
      </c>
      <c r="E14" s="88"/>
      <c r="F14" s="88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1.25">
      <c r="A15" s="80" t="s">
        <v>39</v>
      </c>
      <c r="B15" s="75"/>
      <c r="C15" s="75"/>
      <c r="D15" s="75" t="s">
        <v>34</v>
      </c>
      <c r="E15" s="88">
        <f>SUM(E16:E17)</f>
        <v>-129617</v>
      </c>
      <c r="F15" s="88">
        <f>SUM(F16:F17)</f>
        <v>-129616.53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1.25">
      <c r="A16" s="8" t="s">
        <v>41</v>
      </c>
      <c r="B16" s="75"/>
      <c r="C16" s="75"/>
      <c r="D16" s="75" t="s">
        <v>35</v>
      </c>
      <c r="E16" s="88">
        <v>14299</v>
      </c>
      <c r="F16" s="88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</row>
    <row r="17" spans="1:30" ht="11.25">
      <c r="A17" s="8" t="s">
        <v>43</v>
      </c>
      <c r="B17" s="75"/>
      <c r="C17" s="75"/>
      <c r="D17" s="75" t="s">
        <v>36</v>
      </c>
      <c r="E17" s="88">
        <v>-143916</v>
      </c>
      <c r="F17" s="88">
        <v>-129616.53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</row>
    <row r="18" spans="1:30" ht="11.25">
      <c r="A18" s="79" t="s">
        <v>9</v>
      </c>
      <c r="B18" s="75"/>
      <c r="C18" s="75"/>
      <c r="D18" s="79" t="s">
        <v>37</v>
      </c>
      <c r="E18" s="88">
        <v>-37692</v>
      </c>
      <c r="F18" s="88">
        <v>6111.49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</row>
    <row r="19" spans="1:30" ht="11.25">
      <c r="A19" s="79" t="s">
        <v>10</v>
      </c>
      <c r="B19" s="88">
        <v>48895</v>
      </c>
      <c r="C19" s="88">
        <v>63756</v>
      </c>
      <c r="D19" s="80" t="s">
        <v>38</v>
      </c>
      <c r="E19" s="88">
        <f>SUM(E15+E18)</f>
        <v>-167309</v>
      </c>
      <c r="F19" s="88">
        <f>SUM(F17:F18)</f>
        <v>-123505.04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</row>
    <row r="20" spans="1:30" ht="11.25">
      <c r="A20" s="79" t="s">
        <v>180</v>
      </c>
      <c r="B20" s="88">
        <v>691210</v>
      </c>
      <c r="C20" s="88">
        <v>723048</v>
      </c>
      <c r="D20" s="108" t="s">
        <v>40</v>
      </c>
      <c r="E20" s="88">
        <f>SUM(E8+E13+E19)</f>
        <v>1439946</v>
      </c>
      <c r="F20" s="88">
        <f>SUM(F8+F13+F19)</f>
        <v>1328702.96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</row>
    <row r="21" spans="1:30" ht="11.25">
      <c r="A21" s="79" t="s">
        <v>143</v>
      </c>
      <c r="B21" s="88"/>
      <c r="C21" s="88"/>
      <c r="D21" s="109"/>
      <c r="E21" s="88"/>
      <c r="F21" s="88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</row>
    <row r="22" spans="1:30" ht="11.25">
      <c r="A22" s="108" t="s">
        <v>12</v>
      </c>
      <c r="B22" s="88">
        <f>SUM(B19:B21)</f>
        <v>740105</v>
      </c>
      <c r="C22" s="88">
        <f>SUM(C19:C21)</f>
        <v>786804</v>
      </c>
      <c r="D22" s="79"/>
      <c r="E22" s="88"/>
      <c r="F22" s="88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</row>
    <row r="23" spans="1:30" ht="11.25">
      <c r="A23" s="8" t="s">
        <v>118</v>
      </c>
      <c r="B23" s="88"/>
      <c r="C23" s="88"/>
      <c r="D23" s="8" t="s">
        <v>42</v>
      </c>
      <c r="E23" s="88"/>
      <c r="F23" s="88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</row>
    <row r="24" spans="1:30" ht="11.25">
      <c r="A24" s="79" t="s">
        <v>153</v>
      </c>
      <c r="B24" s="88">
        <f>SUM(B25:B27)</f>
        <v>532084</v>
      </c>
      <c r="C24" s="88">
        <f>SUM(C25:C27)</f>
        <v>429284</v>
      </c>
      <c r="D24" s="110" t="s">
        <v>154</v>
      </c>
      <c r="E24" s="88"/>
      <c r="F24" s="88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</row>
    <row r="25" spans="1:30" ht="11.25">
      <c r="A25" s="79" t="s">
        <v>100</v>
      </c>
      <c r="B25" s="89">
        <v>366991</v>
      </c>
      <c r="C25" s="89">
        <v>246747</v>
      </c>
      <c r="D25" s="75" t="s">
        <v>140</v>
      </c>
      <c r="E25" s="88">
        <f>SUM(E26+E27+E28)</f>
        <v>0</v>
      </c>
      <c r="F25" s="88">
        <f>SUM(F26+F27+F28)</f>
        <v>3487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</row>
    <row r="26" spans="1:6" ht="11.25">
      <c r="A26" s="79" t="s">
        <v>114</v>
      </c>
      <c r="B26" s="89">
        <v>0</v>
      </c>
      <c r="C26" s="89">
        <v>0</v>
      </c>
      <c r="D26" s="75" t="s">
        <v>181</v>
      </c>
      <c r="E26" s="89"/>
      <c r="F26" s="89">
        <v>17</v>
      </c>
    </row>
    <row r="27" spans="1:6" ht="11.25">
      <c r="A27" s="79" t="s">
        <v>109</v>
      </c>
      <c r="B27" s="89">
        <v>165093</v>
      </c>
      <c r="C27" s="89">
        <v>182537</v>
      </c>
      <c r="D27" s="75" t="s">
        <v>102</v>
      </c>
      <c r="E27" s="89"/>
      <c r="F27" s="89">
        <v>3402</v>
      </c>
    </row>
    <row r="28" spans="1:6" ht="11.25">
      <c r="A28" s="79" t="s">
        <v>11</v>
      </c>
      <c r="B28" s="89"/>
      <c r="C28" s="89"/>
      <c r="D28" s="76" t="s">
        <v>113</v>
      </c>
      <c r="E28" s="89"/>
      <c r="F28" s="89">
        <v>68</v>
      </c>
    </row>
    <row r="29" spans="1:6" ht="11.25">
      <c r="A29" s="79" t="s">
        <v>145</v>
      </c>
      <c r="B29" s="89"/>
      <c r="C29" s="89"/>
      <c r="D29" s="110" t="s">
        <v>136</v>
      </c>
      <c r="E29" s="89"/>
      <c r="F29" s="89">
        <v>2400</v>
      </c>
    </row>
    <row r="30" spans="1:6" ht="11.25">
      <c r="A30" s="79" t="s">
        <v>146</v>
      </c>
      <c r="B30" s="89">
        <v>163127</v>
      </c>
      <c r="C30" s="89">
        <v>115813</v>
      </c>
      <c r="D30" s="76" t="s">
        <v>155</v>
      </c>
      <c r="E30" s="89"/>
      <c r="F30" s="89"/>
    </row>
    <row r="31" spans="1:6" ht="11.25">
      <c r="A31" s="79" t="s">
        <v>147</v>
      </c>
      <c r="B31" s="89"/>
      <c r="C31" s="89"/>
      <c r="D31" s="110" t="s">
        <v>111</v>
      </c>
      <c r="E31" s="89"/>
      <c r="F31" s="89"/>
    </row>
    <row r="32" spans="1:6" ht="11.25">
      <c r="A32" s="79" t="s">
        <v>148</v>
      </c>
      <c r="B32" s="89"/>
      <c r="C32" s="89"/>
      <c r="D32" s="110" t="s">
        <v>112</v>
      </c>
      <c r="E32" s="89"/>
      <c r="F32" s="89"/>
    </row>
    <row r="33" spans="1:6" ht="11.25">
      <c r="A33" s="79" t="s">
        <v>149</v>
      </c>
      <c r="B33" s="89"/>
      <c r="C33" s="89"/>
      <c r="D33" s="110" t="s">
        <v>156</v>
      </c>
      <c r="E33" s="89"/>
      <c r="F33" s="89"/>
    </row>
    <row r="34" spans="1:6" ht="11.25">
      <c r="A34" s="108" t="s">
        <v>13</v>
      </c>
      <c r="B34" s="88">
        <f>SUM(B24+B29+B30+B31+B32+B33)</f>
        <v>695211</v>
      </c>
      <c r="C34" s="88">
        <f>SUM(C24+C29+C30+C31+C32+C33)</f>
        <v>545097</v>
      </c>
      <c r="D34" s="79" t="s">
        <v>157</v>
      </c>
      <c r="E34" s="89"/>
      <c r="F34" s="89"/>
    </row>
    <row r="35" spans="1:6" ht="15" customHeight="1">
      <c r="A35" s="8" t="s">
        <v>115</v>
      </c>
      <c r="B35" s="89"/>
      <c r="C35" s="89"/>
      <c r="D35" s="110" t="s">
        <v>158</v>
      </c>
      <c r="E35" s="89">
        <v>0</v>
      </c>
      <c r="F35" s="89">
        <v>0</v>
      </c>
    </row>
    <row r="36" spans="1:6" ht="13.5" customHeight="1">
      <c r="A36" s="75" t="s">
        <v>150</v>
      </c>
      <c r="B36" s="89">
        <v>3399</v>
      </c>
      <c r="C36" s="89">
        <v>2689</v>
      </c>
      <c r="D36" s="110" t="s">
        <v>117</v>
      </c>
      <c r="E36" s="89"/>
      <c r="F36" s="89"/>
    </row>
    <row r="37" spans="1:6" ht="11.25">
      <c r="A37" s="75" t="s">
        <v>101</v>
      </c>
      <c r="B37" s="89">
        <v>1231</v>
      </c>
      <c r="C37" s="89"/>
      <c r="D37" s="108" t="s">
        <v>12</v>
      </c>
      <c r="E37" s="89">
        <f>SUM(E24+E25+E29+E30+E31+E32+E33+E34+E35+E36)</f>
        <v>0</v>
      </c>
      <c r="F37" s="89">
        <f>SUM(F24+F25+F29+F30+F31+F32+F33+F34+F35+F36)</f>
        <v>5887</v>
      </c>
    </row>
    <row r="38" spans="1:6" ht="11.25">
      <c r="A38" s="75" t="s">
        <v>151</v>
      </c>
      <c r="B38" s="89"/>
      <c r="C38" s="89"/>
      <c r="D38" s="108" t="s">
        <v>45</v>
      </c>
      <c r="E38" s="89">
        <f>SUM(E37)</f>
        <v>0</v>
      </c>
      <c r="F38" s="89">
        <f>SUM(F37)</f>
        <v>5887</v>
      </c>
    </row>
    <row r="39" spans="1:6" ht="11.25">
      <c r="A39" s="75" t="s">
        <v>110</v>
      </c>
      <c r="B39" s="89" t="s">
        <v>96</v>
      </c>
      <c r="C39" s="89" t="s">
        <v>96</v>
      </c>
      <c r="D39" s="79"/>
      <c r="E39" s="89"/>
      <c r="F39" s="89"/>
    </row>
    <row r="40" spans="1:6" ht="11.25">
      <c r="A40" s="80" t="s">
        <v>14</v>
      </c>
      <c r="B40" s="89">
        <f>SUM(B36:B39)</f>
        <v>4630</v>
      </c>
      <c r="C40" s="89">
        <f>SUM(C36:C39)</f>
        <v>2689</v>
      </c>
      <c r="D40" s="79"/>
      <c r="E40" s="89"/>
      <c r="F40" s="89"/>
    </row>
    <row r="41" spans="1:6" ht="11.25">
      <c r="A41" s="7" t="s">
        <v>44</v>
      </c>
      <c r="B41" s="89"/>
      <c r="C41" s="89"/>
      <c r="D41" s="79"/>
      <c r="E41" s="89"/>
      <c r="F41" s="89"/>
    </row>
    <row r="42" spans="1:6" ht="11.25">
      <c r="A42" s="80" t="s">
        <v>45</v>
      </c>
      <c r="B42" s="89">
        <f>SUM(B22+B34+B40)</f>
        <v>1439946</v>
      </c>
      <c r="C42" s="89">
        <f>SUM(C22+C34+C40)</f>
        <v>1334590</v>
      </c>
      <c r="D42" s="79"/>
      <c r="E42" s="89"/>
      <c r="F42" s="89"/>
    </row>
    <row r="43" spans="2:6" ht="12.75" customHeight="1">
      <c r="B43" s="89"/>
      <c r="C43" s="89"/>
      <c r="D43" s="79"/>
      <c r="E43" s="79"/>
      <c r="F43" s="79"/>
    </row>
    <row r="44" spans="1:6" ht="11.25">
      <c r="A44" s="80" t="s">
        <v>47</v>
      </c>
      <c r="B44" s="88">
        <f>SUM(B13+B22+B34+B40)</f>
        <v>1439946</v>
      </c>
      <c r="C44" s="88">
        <f>SUM(C13+C22+C34+C40)</f>
        <v>1334590</v>
      </c>
      <c r="D44" s="80" t="s">
        <v>46</v>
      </c>
      <c r="E44" s="89">
        <f>SUM(E20+E38)</f>
        <v>1439946</v>
      </c>
      <c r="F44" s="89">
        <f>SUM(F20+F38)</f>
        <v>1334589.96</v>
      </c>
    </row>
    <row r="45" spans="2:7" ht="11.25">
      <c r="B45" s="78"/>
      <c r="C45" s="78"/>
      <c r="D45" s="78"/>
      <c r="E45" s="78"/>
      <c r="F45" s="78"/>
      <c r="G45" s="78"/>
    </row>
    <row r="46" spans="1:7" ht="11.25">
      <c r="A46" s="107" t="s">
        <v>1203</v>
      </c>
      <c r="B46" s="145" t="s">
        <v>182</v>
      </c>
      <c r="C46" s="145"/>
      <c r="D46" s="77" t="s">
        <v>183</v>
      </c>
      <c r="E46" s="74"/>
      <c r="F46" s="107"/>
      <c r="G46" s="78"/>
    </row>
    <row r="47" spans="2:7" ht="11.25">
      <c r="B47" s="78"/>
      <c r="C47" s="78"/>
      <c r="D47" s="111" t="s">
        <v>96</v>
      </c>
      <c r="E47" s="111"/>
      <c r="F47" s="78"/>
      <c r="G47" s="78"/>
    </row>
    <row r="48" spans="2:7" ht="11.25">
      <c r="B48" s="78"/>
      <c r="C48" s="78"/>
      <c r="D48" s="78"/>
      <c r="E48" s="78"/>
      <c r="F48" s="78"/>
      <c r="G48" s="78"/>
    </row>
    <row r="49" spans="3:6" ht="11.25">
      <c r="C49" s="78"/>
      <c r="D49" s="78"/>
      <c r="E49" s="112"/>
      <c r="F49" s="112"/>
    </row>
    <row r="50" spans="1:7" ht="11.25">
      <c r="A50" s="78"/>
      <c r="B50" s="78"/>
      <c r="C50" s="78"/>
      <c r="D50" s="78"/>
      <c r="E50" s="78"/>
      <c r="F50" s="78"/>
      <c r="G50" s="78"/>
    </row>
    <row r="51" ht="11.25">
      <c r="G51" s="78"/>
    </row>
    <row r="52" spans="1:7" ht="11.25">
      <c r="A52" s="78"/>
      <c r="B52" s="78"/>
      <c r="C52" s="78"/>
      <c r="D52" s="78"/>
      <c r="E52" s="78"/>
      <c r="F52" s="78"/>
      <c r="G52" s="78"/>
    </row>
    <row r="53" spans="1:7" ht="11.25">
      <c r="A53" s="78"/>
      <c r="B53" s="78"/>
      <c r="C53" s="78"/>
      <c r="D53" s="78"/>
      <c r="E53" s="78"/>
      <c r="F53" s="78"/>
      <c r="G53" s="78"/>
    </row>
    <row r="54" spans="1:7" ht="11.25">
      <c r="A54" s="78"/>
      <c r="B54" s="78"/>
      <c r="C54" s="78"/>
      <c r="D54" s="78"/>
      <c r="E54" s="78"/>
      <c r="F54" s="78"/>
      <c r="G54" s="78"/>
    </row>
    <row r="55" spans="1:7" ht="11.25">
      <c r="A55" s="78"/>
      <c r="B55" s="78"/>
      <c r="C55" s="78"/>
      <c r="D55" s="78"/>
      <c r="E55" s="78"/>
      <c r="F55" s="78"/>
      <c r="G55" s="78"/>
    </row>
    <row r="56" spans="1:7" ht="11.25">
      <c r="A56" s="78"/>
      <c r="B56" s="78"/>
      <c r="C56" s="78"/>
      <c r="D56" s="78"/>
      <c r="E56" s="78"/>
      <c r="F56" s="78"/>
      <c r="G56" s="78"/>
    </row>
    <row r="57" spans="1:7" ht="11.25">
      <c r="A57" s="78"/>
      <c r="B57" s="78"/>
      <c r="C57" s="78"/>
      <c r="D57" s="78"/>
      <c r="E57" s="78"/>
      <c r="F57" s="78"/>
      <c r="G57" s="78"/>
    </row>
    <row r="58" spans="1:7" ht="11.25">
      <c r="A58" s="78"/>
      <c r="B58" s="78"/>
      <c r="C58" s="78"/>
      <c r="D58" s="78"/>
      <c r="E58" s="78"/>
      <c r="F58" s="78"/>
      <c r="G58" s="78"/>
    </row>
    <row r="59" spans="1:7" ht="11.25">
      <c r="A59" s="78"/>
      <c r="B59" s="78"/>
      <c r="C59" s="78"/>
      <c r="D59" s="112"/>
      <c r="E59" s="78"/>
      <c r="F59" s="78"/>
      <c r="G59" s="78"/>
    </row>
    <row r="60" spans="1:7" s="107" customFormat="1" ht="11.25">
      <c r="A60" s="112"/>
      <c r="B60" s="112"/>
      <c r="C60" s="112"/>
      <c r="D60" s="112"/>
      <c r="E60" s="112"/>
      <c r="F60" s="112"/>
      <c r="G60" s="112"/>
    </row>
    <row r="61" spans="1:7" s="107" customFormat="1" ht="11.25">
      <c r="A61" s="112"/>
      <c r="B61" s="112"/>
      <c r="C61" s="112"/>
      <c r="D61" s="113"/>
      <c r="E61" s="112"/>
      <c r="F61" s="112"/>
      <c r="G61" s="112"/>
    </row>
    <row r="62" s="107" customFormat="1" ht="11.25"/>
    <row r="63" s="107" customFormat="1" ht="11.25"/>
    <row r="64" s="107" customFormat="1" ht="11.25"/>
    <row r="65" s="107" customFormat="1" ht="11.25"/>
    <row r="66" s="107" customFormat="1" ht="11.25"/>
    <row r="67" s="107" customFormat="1" ht="11.25"/>
    <row r="68" s="107" customFormat="1" ht="11.25"/>
    <row r="69" s="107" customFormat="1" ht="11.25"/>
    <row r="70" s="107" customFormat="1" ht="11.25"/>
    <row r="71" s="107" customFormat="1" ht="11.25"/>
    <row r="72" s="107" customFormat="1" ht="11.25"/>
  </sheetData>
  <mergeCells count="4"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I57"/>
  <sheetViews>
    <sheetView workbookViewId="0" topLeftCell="A2">
      <selection activeCell="E12" sqref="E12"/>
    </sheetView>
  </sheetViews>
  <sheetFormatPr defaultColWidth="9.140625" defaultRowHeight="12.75"/>
  <cols>
    <col min="1" max="1" width="46.00390625" style="1" customWidth="1"/>
    <col min="2" max="2" width="9.57421875" style="1" bestFit="1" customWidth="1"/>
    <col min="3" max="3" width="9.140625" style="1" customWidth="1"/>
    <col min="4" max="4" width="43.421875" style="1" customWidth="1"/>
    <col min="5" max="5" width="13.57421875" style="1" customWidth="1"/>
    <col min="6" max="16384" width="9.140625" style="1" customWidth="1"/>
  </cols>
  <sheetData>
    <row r="1" spans="5:6" ht="25.5" customHeight="1">
      <c r="E1" s="148" t="s">
        <v>160</v>
      </c>
      <c r="F1" s="148"/>
    </row>
    <row r="2" spans="1:6" ht="12.75" customHeight="1">
      <c r="A2" s="17"/>
      <c r="C2" s="149" t="s">
        <v>15</v>
      </c>
      <c r="D2" s="149"/>
      <c r="E2" s="16"/>
      <c r="F2" s="16"/>
    </row>
    <row r="3" spans="1:6" ht="15">
      <c r="A3" s="149" t="s">
        <v>189</v>
      </c>
      <c r="B3" s="149"/>
      <c r="C3" s="30"/>
      <c r="D3" s="30"/>
      <c r="E3" s="31"/>
      <c r="F3" s="31"/>
    </row>
    <row r="4" spans="1:6" ht="15">
      <c r="A4" s="32" t="s">
        <v>1204</v>
      </c>
      <c r="B4" s="33"/>
      <c r="C4" s="34"/>
      <c r="D4" s="35" t="s">
        <v>97</v>
      </c>
      <c r="E4" s="150">
        <v>175347973</v>
      </c>
      <c r="F4" s="150"/>
    </row>
    <row r="5" spans="1:7" ht="15">
      <c r="A5" s="36"/>
      <c r="B5" s="37"/>
      <c r="C5" s="37"/>
      <c r="D5" s="38"/>
      <c r="E5" s="39"/>
      <c r="F5" s="40" t="s">
        <v>80</v>
      </c>
      <c r="G5" s="18"/>
    </row>
    <row r="6" spans="1:7" ht="42.75">
      <c r="A6" s="41" t="s">
        <v>16</v>
      </c>
      <c r="B6" s="41" t="s">
        <v>2</v>
      </c>
      <c r="C6" s="41" t="s">
        <v>5</v>
      </c>
      <c r="D6" s="41" t="s">
        <v>17</v>
      </c>
      <c r="E6" s="41" t="s">
        <v>2</v>
      </c>
      <c r="F6" s="41" t="s">
        <v>5</v>
      </c>
      <c r="G6" s="18"/>
    </row>
    <row r="7" spans="1:7" ht="14.25">
      <c r="A7" s="41" t="s">
        <v>6</v>
      </c>
      <c r="B7" s="41">
        <v>1</v>
      </c>
      <c r="C7" s="41">
        <v>2</v>
      </c>
      <c r="D7" s="41" t="s">
        <v>6</v>
      </c>
      <c r="E7" s="41">
        <v>1</v>
      </c>
      <c r="F7" s="41">
        <v>2</v>
      </c>
      <c r="G7" s="18"/>
    </row>
    <row r="8" spans="1:7" ht="18" customHeight="1">
      <c r="A8" s="42" t="s">
        <v>18</v>
      </c>
      <c r="B8" s="43"/>
      <c r="C8" s="43"/>
      <c r="D8" s="42" t="s">
        <v>19</v>
      </c>
      <c r="E8" s="90"/>
      <c r="F8" s="90"/>
      <c r="G8" s="18"/>
    </row>
    <row r="9" spans="1:7" s="4" customFormat="1" ht="15">
      <c r="A9" s="44" t="s">
        <v>20</v>
      </c>
      <c r="B9" s="45"/>
      <c r="C9" s="45"/>
      <c r="D9" s="44" t="s">
        <v>48</v>
      </c>
      <c r="E9" s="79"/>
      <c r="F9" s="79"/>
      <c r="G9" s="3"/>
    </row>
    <row r="10" spans="1:7" s="6" customFormat="1" ht="15">
      <c r="A10" s="46" t="s">
        <v>21</v>
      </c>
      <c r="B10" s="46">
        <v>3</v>
      </c>
      <c r="C10" s="46">
        <v>3</v>
      </c>
      <c r="D10" s="46" t="s">
        <v>49</v>
      </c>
      <c r="E10" s="88">
        <v>1338.5</v>
      </c>
      <c r="F10" s="88">
        <v>0</v>
      </c>
      <c r="G10" s="5"/>
    </row>
    <row r="11" spans="1:7" s="6" customFormat="1" ht="31.5" customHeight="1">
      <c r="A11" s="46" t="s">
        <v>161</v>
      </c>
      <c r="B11" s="88">
        <v>134712</v>
      </c>
      <c r="C11" s="88">
        <v>35682</v>
      </c>
      <c r="D11" s="46" t="s">
        <v>50</v>
      </c>
      <c r="E11" s="88">
        <v>88586.5</v>
      </c>
      <c r="F11" s="88">
        <v>38118</v>
      </c>
      <c r="G11" s="5"/>
    </row>
    <row r="12" spans="1:9" s="6" customFormat="1" ht="15.75" customHeight="1">
      <c r="A12" s="46" t="s">
        <v>22</v>
      </c>
      <c r="B12" s="88">
        <v>133480</v>
      </c>
      <c r="C12" s="88">
        <v>35680</v>
      </c>
      <c r="D12" s="46" t="s">
        <v>51</v>
      </c>
      <c r="E12" s="88">
        <v>88565</v>
      </c>
      <c r="F12" s="88">
        <v>38118</v>
      </c>
      <c r="G12" s="5"/>
      <c r="H12" s="5"/>
      <c r="I12" s="5"/>
    </row>
    <row r="13" spans="1:9" s="6" customFormat="1" ht="15">
      <c r="A13" s="46" t="s">
        <v>162</v>
      </c>
      <c r="B13" s="88"/>
      <c r="C13" s="88"/>
      <c r="D13" s="46" t="s">
        <v>167</v>
      </c>
      <c r="E13" s="88"/>
      <c r="F13" s="88"/>
      <c r="G13" s="5"/>
      <c r="H13" s="5"/>
      <c r="I13" s="5"/>
    </row>
    <row r="14" spans="1:9" s="6" customFormat="1" ht="15">
      <c r="A14" s="46" t="s">
        <v>23</v>
      </c>
      <c r="B14" s="88">
        <v>743</v>
      </c>
      <c r="C14" s="88">
        <v>269</v>
      </c>
      <c r="D14" s="47" t="s">
        <v>52</v>
      </c>
      <c r="E14" s="88">
        <v>27860</v>
      </c>
      <c r="F14" s="88">
        <v>13895</v>
      </c>
      <c r="G14" s="5"/>
      <c r="H14" s="5"/>
      <c r="I14" s="5"/>
    </row>
    <row r="15" spans="1:9" s="6" customFormat="1" ht="15">
      <c r="A15" s="48"/>
      <c r="B15" s="88"/>
      <c r="C15" s="88"/>
      <c r="D15" s="46" t="s">
        <v>26</v>
      </c>
      <c r="E15" s="88"/>
      <c r="F15" s="88"/>
      <c r="G15" s="5"/>
      <c r="H15" s="5"/>
      <c r="I15" s="5"/>
    </row>
    <row r="16" spans="1:9" s="6" customFormat="1" ht="14.25">
      <c r="A16" s="48" t="s">
        <v>24</v>
      </c>
      <c r="B16" s="88">
        <f>SUM(B10+B11+B13+B14)</f>
        <v>135458</v>
      </c>
      <c r="C16" s="88">
        <f>SUM(C10+C11+C13+C14)</f>
        <v>35954</v>
      </c>
      <c r="D16" s="48" t="s">
        <v>24</v>
      </c>
      <c r="E16" s="88">
        <f>SUM(E10+E11+E13+E14)</f>
        <v>117785</v>
      </c>
      <c r="F16" s="88">
        <f>SUM(F10+F11+F13+F14)</f>
        <v>52013</v>
      </c>
      <c r="G16" s="5"/>
      <c r="H16" s="5"/>
      <c r="I16" s="5"/>
    </row>
    <row r="17" spans="1:9" s="6" customFormat="1" ht="12">
      <c r="A17" s="63" t="s">
        <v>107</v>
      </c>
      <c r="B17" s="88" t="s">
        <v>96</v>
      </c>
      <c r="C17" s="88" t="s">
        <v>96</v>
      </c>
      <c r="D17" s="63" t="s">
        <v>107</v>
      </c>
      <c r="E17" s="88" t="s">
        <v>96</v>
      </c>
      <c r="F17" s="88" t="s">
        <v>96</v>
      </c>
      <c r="H17" s="5"/>
      <c r="I17" s="5"/>
    </row>
    <row r="18" spans="1:9" s="6" customFormat="1" ht="14.25">
      <c r="A18" s="49" t="s">
        <v>124</v>
      </c>
      <c r="B18" s="88"/>
      <c r="C18" s="88"/>
      <c r="D18" s="49" t="s">
        <v>53</v>
      </c>
      <c r="E18" s="88"/>
      <c r="F18" s="88"/>
      <c r="H18" s="5"/>
      <c r="I18" s="5"/>
    </row>
    <row r="19" spans="1:6" s="6" customFormat="1" ht="15">
      <c r="A19" s="50" t="s">
        <v>119</v>
      </c>
      <c r="B19" s="88"/>
      <c r="C19" s="88"/>
      <c r="D19" s="63"/>
      <c r="E19" s="88"/>
      <c r="F19" s="88"/>
    </row>
    <row r="20" spans="1:6" s="6" customFormat="1" ht="15">
      <c r="A20" s="46" t="s">
        <v>137</v>
      </c>
      <c r="B20" s="88">
        <v>20019</v>
      </c>
      <c r="C20" s="88">
        <v>9948</v>
      </c>
      <c r="D20" s="49"/>
      <c r="E20" s="88"/>
      <c r="F20" s="88"/>
    </row>
    <row r="21" spans="1:6" s="6" customFormat="1" ht="15">
      <c r="A21" s="46" t="s">
        <v>25</v>
      </c>
      <c r="B21" s="88"/>
      <c r="C21" s="88"/>
      <c r="D21" s="48"/>
      <c r="E21" s="88"/>
      <c r="F21" s="88"/>
    </row>
    <row r="22" spans="1:6" s="6" customFormat="1" ht="15">
      <c r="A22" s="46" t="s">
        <v>163</v>
      </c>
      <c r="B22" s="88"/>
      <c r="C22" s="88"/>
      <c r="D22" s="64"/>
      <c r="E22" s="88"/>
      <c r="F22" s="88"/>
    </row>
    <row r="23" spans="1:6" s="6" customFormat="1" ht="15">
      <c r="A23" s="46" t="s">
        <v>26</v>
      </c>
      <c r="B23" s="88"/>
      <c r="C23" s="88"/>
      <c r="D23" s="64"/>
      <c r="E23" s="88"/>
      <c r="F23" s="88"/>
    </row>
    <row r="24" spans="1:6" s="6" customFormat="1" ht="14.25">
      <c r="A24" s="48" t="s">
        <v>27</v>
      </c>
      <c r="B24" s="88">
        <f>SUM(B19:B23)</f>
        <v>20019</v>
      </c>
      <c r="C24" s="88">
        <f>SUM(C19:C23)</f>
        <v>9948</v>
      </c>
      <c r="D24" s="48" t="s">
        <v>27</v>
      </c>
      <c r="E24" s="88">
        <v>0</v>
      </c>
      <c r="F24" s="88">
        <v>0</v>
      </c>
    </row>
    <row r="25" spans="1:6" s="6" customFormat="1" ht="12">
      <c r="A25" s="63" t="s">
        <v>108</v>
      </c>
      <c r="B25" s="88" t="s">
        <v>96</v>
      </c>
      <c r="C25" s="88" t="s">
        <v>96</v>
      </c>
      <c r="D25" s="65" t="s">
        <v>108</v>
      </c>
      <c r="E25" s="88" t="s">
        <v>96</v>
      </c>
      <c r="F25" s="88" t="s">
        <v>96</v>
      </c>
    </row>
    <row r="26" spans="1:6" s="6" customFormat="1" ht="14.25">
      <c r="A26" s="49" t="s">
        <v>164</v>
      </c>
      <c r="B26" s="88">
        <f>SUM(B16+B24)</f>
        <v>155477</v>
      </c>
      <c r="C26" s="88">
        <f>SUM(C16+C24)</f>
        <v>45902</v>
      </c>
      <c r="D26" s="49" t="s">
        <v>54</v>
      </c>
      <c r="E26" s="88">
        <f>SUM(E16+E24)</f>
        <v>117785</v>
      </c>
      <c r="F26" s="88">
        <f>SUM(F16+F24)</f>
        <v>52013</v>
      </c>
    </row>
    <row r="27" spans="1:7" s="6" customFormat="1" ht="14.25">
      <c r="A27" s="49" t="s">
        <v>120</v>
      </c>
      <c r="B27" s="88"/>
      <c r="C27" s="88"/>
      <c r="D27" s="49" t="s">
        <v>123</v>
      </c>
      <c r="E27" s="88" t="s">
        <v>96</v>
      </c>
      <c r="F27" s="88" t="s">
        <v>96</v>
      </c>
      <c r="G27" s="84" t="s">
        <v>96</v>
      </c>
    </row>
    <row r="28" spans="1:8" s="6" customFormat="1" ht="18.75" customHeight="1">
      <c r="A28" s="49" t="s">
        <v>165</v>
      </c>
      <c r="B28" s="88"/>
      <c r="C28" s="88"/>
      <c r="D28" s="64"/>
      <c r="E28" s="88"/>
      <c r="F28" s="88"/>
      <c r="H28" s="87" t="s">
        <v>96</v>
      </c>
    </row>
    <row r="29" spans="1:6" s="6" customFormat="1" ht="24" customHeight="1">
      <c r="A29" s="49" t="s">
        <v>166</v>
      </c>
      <c r="B29" s="88"/>
      <c r="C29" s="88">
        <v>6111</v>
      </c>
      <c r="D29" s="49" t="s">
        <v>168</v>
      </c>
      <c r="E29" s="88">
        <v>37692</v>
      </c>
      <c r="F29" s="114"/>
    </row>
    <row r="30" spans="1:6" s="6" customFormat="1" ht="14.25" customHeight="1">
      <c r="A30" s="71" t="s">
        <v>121</v>
      </c>
      <c r="B30" s="88">
        <f>SUM(B26:B29)</f>
        <v>155477</v>
      </c>
      <c r="C30" s="88">
        <f>SUM(C26:C29)</f>
        <v>52013</v>
      </c>
      <c r="D30" s="49" t="s">
        <v>122</v>
      </c>
      <c r="E30" s="88">
        <f>SUM(E29+E26)</f>
        <v>155477</v>
      </c>
      <c r="F30" s="88">
        <f>SUM(F29+F26)</f>
        <v>52013</v>
      </c>
    </row>
    <row r="31" spans="1:6" s="6" customFormat="1" ht="13.5" customHeight="1">
      <c r="A31" s="70"/>
      <c r="B31" s="66"/>
      <c r="C31" s="66"/>
      <c r="D31" s="67"/>
      <c r="E31" s="66"/>
      <c r="F31" s="66"/>
    </row>
    <row r="32" spans="1:6" s="6" customFormat="1" ht="17.25" customHeight="1">
      <c r="A32" s="107" t="s">
        <v>1203</v>
      </c>
      <c r="B32" s="147" t="s">
        <v>184</v>
      </c>
      <c r="C32" s="147"/>
      <c r="D32" s="81" t="s">
        <v>183</v>
      </c>
      <c r="E32" s="146" t="s">
        <v>96</v>
      </c>
      <c r="F32" s="146"/>
    </row>
    <row r="33" spans="1:6" s="6" customFormat="1" ht="15.75" customHeight="1">
      <c r="A33" s="5"/>
      <c r="B33" s="66"/>
      <c r="C33" s="66"/>
      <c r="D33" s="82" t="s">
        <v>96</v>
      </c>
      <c r="E33" s="66"/>
      <c r="F33" s="66"/>
    </row>
    <row r="34" spans="1:6" s="6" customFormat="1" ht="15.75" customHeight="1">
      <c r="A34" s="68"/>
      <c r="B34" s="66"/>
      <c r="C34" s="66"/>
      <c r="D34" s="66"/>
      <c r="E34" s="66"/>
      <c r="F34" s="66"/>
    </row>
    <row r="35" spans="1:6" s="6" customFormat="1" ht="15.75" customHeight="1">
      <c r="A35" s="68"/>
      <c r="B35" s="66"/>
      <c r="C35" s="66"/>
      <c r="D35" s="66"/>
      <c r="E35" s="66"/>
      <c r="F35" s="66"/>
    </row>
    <row r="36" spans="1:6" s="6" customFormat="1" ht="15.75" customHeight="1">
      <c r="A36" s="69"/>
      <c r="B36" s="66"/>
      <c r="C36" s="66"/>
      <c r="D36" s="66"/>
      <c r="E36" s="66"/>
      <c r="F36" s="66"/>
    </row>
    <row r="37" spans="1:6" s="6" customFormat="1" ht="15" customHeight="1">
      <c r="A37" s="5"/>
      <c r="B37" s="66"/>
      <c r="C37" s="66"/>
      <c r="D37" s="5"/>
      <c r="E37" s="66"/>
      <c r="F37" s="66"/>
    </row>
    <row r="38" spans="1:6" s="6" customFormat="1" ht="17.25" customHeight="1">
      <c r="A38" s="5"/>
      <c r="B38" s="66"/>
      <c r="C38" s="66"/>
      <c r="D38" s="5"/>
      <c r="E38" s="66"/>
      <c r="F38" s="66"/>
    </row>
    <row r="39" spans="1:6" s="6" customFormat="1" ht="15">
      <c r="A39" s="51"/>
      <c r="B39" s="51"/>
      <c r="C39" s="51"/>
      <c r="D39" s="51"/>
      <c r="E39" s="51"/>
      <c r="F39" s="51"/>
    </row>
    <row r="40" spans="1:6" s="6" customFormat="1" ht="15">
      <c r="A40" s="51"/>
      <c r="B40" s="51"/>
      <c r="C40" s="51"/>
      <c r="D40" s="51"/>
      <c r="E40" s="51"/>
      <c r="F40" s="51"/>
    </row>
    <row r="41" s="6" customFormat="1" ht="12.75" customHeight="1"/>
    <row r="42" s="6" customFormat="1" ht="12"/>
    <row r="43" s="6" customFormat="1" ht="12"/>
    <row r="44" s="6" customFormat="1" ht="12"/>
    <row r="45" s="6" customFormat="1" ht="12"/>
    <row r="46" s="6" customFormat="1" ht="12">
      <c r="A46" s="4"/>
    </row>
    <row r="47" s="4" customFormat="1" ht="12"/>
    <row r="48" s="4" customFormat="1" ht="12"/>
    <row r="49" s="4" customFormat="1" ht="12"/>
    <row r="50" s="4" customFormat="1" ht="12"/>
    <row r="51" s="4" customFormat="1" ht="12"/>
    <row r="52" s="4" customFormat="1" ht="12"/>
    <row r="53" s="4" customFormat="1" ht="12"/>
    <row r="54" s="4" customFormat="1" ht="12"/>
    <row r="55" s="4" customFormat="1" ht="12"/>
    <row r="56" s="4" customFormat="1" ht="12"/>
    <row r="57" s="4" customFormat="1" ht="12.75">
      <c r="A57" s="1"/>
    </row>
  </sheetData>
  <mergeCells count="6">
    <mergeCell ref="E32:F32"/>
    <mergeCell ref="B32:C32"/>
    <mergeCell ref="E1:F1"/>
    <mergeCell ref="A3:B3"/>
    <mergeCell ref="C2:D2"/>
    <mergeCell ref="E4:F4"/>
  </mergeCells>
  <printOptions/>
  <pageMargins left="0.86" right="0.75" top="0.82" bottom="0.78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H47"/>
  <sheetViews>
    <sheetView workbookViewId="0" topLeftCell="A12">
      <selection activeCell="D40" sqref="D40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1"/>
      <c r="B1" s="21"/>
      <c r="C1" s="21"/>
      <c r="D1" s="21"/>
      <c r="E1" s="152" t="s">
        <v>169</v>
      </c>
      <c r="F1" s="152"/>
      <c r="G1" s="21"/>
    </row>
    <row r="2" spans="1:7" ht="15">
      <c r="A2" s="155" t="s">
        <v>95</v>
      </c>
      <c r="B2" s="156"/>
      <c r="C2" s="156"/>
      <c r="D2" s="156"/>
      <c r="E2" s="156"/>
      <c r="F2" s="156"/>
      <c r="G2" s="21"/>
    </row>
    <row r="3" spans="1:7" ht="15">
      <c r="A3" s="20" t="s">
        <v>190</v>
      </c>
      <c r="B3" s="2"/>
      <c r="D3" s="26" t="s">
        <v>188</v>
      </c>
      <c r="F3" s="24"/>
      <c r="G3" s="21"/>
    </row>
    <row r="4" spans="1:7" ht="15">
      <c r="A4" s="98" t="s">
        <v>1205</v>
      </c>
      <c r="B4" s="32"/>
      <c r="C4" s="30"/>
      <c r="D4" s="30"/>
      <c r="E4" s="25"/>
      <c r="F4" s="25"/>
      <c r="G4" s="52"/>
    </row>
    <row r="5" spans="1:7" ht="15">
      <c r="A5" s="32"/>
      <c r="B5" s="32"/>
      <c r="C5" s="53"/>
      <c r="D5" s="54"/>
      <c r="E5" s="52"/>
      <c r="F5" s="52"/>
      <c r="G5" s="55" t="s">
        <v>80</v>
      </c>
    </row>
    <row r="6" spans="1:7" ht="13.5" customHeight="1">
      <c r="A6" s="153" t="s">
        <v>81</v>
      </c>
      <c r="B6" s="153" t="s">
        <v>4</v>
      </c>
      <c r="C6" s="153"/>
      <c r="D6" s="153"/>
      <c r="E6" s="153" t="s">
        <v>5</v>
      </c>
      <c r="F6" s="153"/>
      <c r="G6" s="153"/>
    </row>
    <row r="7" spans="1:7" ht="30.75" customHeight="1">
      <c r="A7" s="154"/>
      <c r="B7" s="56" t="s">
        <v>82</v>
      </c>
      <c r="C7" s="56" t="s">
        <v>83</v>
      </c>
      <c r="D7" s="56" t="s">
        <v>84</v>
      </c>
      <c r="E7" s="56" t="s">
        <v>82</v>
      </c>
      <c r="F7" s="56" t="s">
        <v>83</v>
      </c>
      <c r="G7" s="56" t="s">
        <v>84</v>
      </c>
    </row>
    <row r="8" spans="1:7" s="19" customFormat="1" ht="14.25">
      <c r="A8" s="56" t="s">
        <v>6</v>
      </c>
      <c r="B8" s="56">
        <v>1</v>
      </c>
      <c r="C8" s="56">
        <v>2</v>
      </c>
      <c r="D8" s="56">
        <v>3</v>
      </c>
      <c r="E8" s="56">
        <v>4</v>
      </c>
      <c r="F8" s="56">
        <v>5</v>
      </c>
      <c r="G8" s="56">
        <v>6</v>
      </c>
    </row>
    <row r="9" spans="1:7" ht="15">
      <c r="A9" s="57" t="s">
        <v>170</v>
      </c>
      <c r="B9" s="58"/>
      <c r="C9" s="58"/>
      <c r="D9" s="58"/>
      <c r="E9" s="58"/>
      <c r="F9" s="58"/>
      <c r="G9" s="58"/>
    </row>
    <row r="10" spans="1:7" ht="15">
      <c r="A10" s="59" t="s">
        <v>127</v>
      </c>
      <c r="B10" s="83">
        <v>190000</v>
      </c>
      <c r="C10" s="115">
        <v>34772</v>
      </c>
      <c r="D10" s="85">
        <f>SUM(B10-C10)</f>
        <v>155228</v>
      </c>
      <c r="E10" s="83">
        <v>200000</v>
      </c>
      <c r="F10" s="115"/>
      <c r="G10" s="85">
        <f>SUM(E10-F10)</f>
        <v>200000</v>
      </c>
    </row>
    <row r="11" spans="1:7" ht="15">
      <c r="A11" s="59" t="s">
        <v>171</v>
      </c>
      <c r="B11" s="58"/>
      <c r="C11" s="58"/>
      <c r="D11" s="58" t="s">
        <v>96</v>
      </c>
      <c r="E11" s="58"/>
      <c r="F11" s="58"/>
      <c r="G11" s="58" t="s">
        <v>96</v>
      </c>
    </row>
    <row r="12" spans="1:7" ht="15">
      <c r="A12" s="59" t="s">
        <v>94</v>
      </c>
      <c r="B12" s="86"/>
      <c r="C12" s="86"/>
      <c r="D12" s="85"/>
      <c r="E12" s="86"/>
      <c r="F12" s="86"/>
      <c r="G12" s="85"/>
    </row>
    <row r="13" spans="1:7" ht="15">
      <c r="A13" s="45" t="s">
        <v>131</v>
      </c>
      <c r="B13" s="86"/>
      <c r="C13" s="86"/>
      <c r="D13" s="85" t="s">
        <v>96</v>
      </c>
      <c r="E13" s="86"/>
      <c r="F13" s="86"/>
      <c r="G13" s="85" t="s">
        <v>96</v>
      </c>
    </row>
    <row r="14" spans="1:7" ht="15">
      <c r="A14" s="45" t="s">
        <v>141</v>
      </c>
      <c r="B14" s="86"/>
      <c r="C14" s="86"/>
      <c r="D14" s="85" t="s">
        <v>96</v>
      </c>
      <c r="E14" s="86"/>
      <c r="F14" s="86"/>
      <c r="G14" s="85" t="s">
        <v>96</v>
      </c>
    </row>
    <row r="15" spans="1:7" ht="15">
      <c r="A15" s="59" t="s">
        <v>128</v>
      </c>
      <c r="B15" s="85"/>
      <c r="C15" s="85"/>
      <c r="D15" s="85"/>
      <c r="E15" s="85"/>
      <c r="F15" s="85"/>
      <c r="G15" s="85"/>
    </row>
    <row r="16" spans="1:7" ht="15">
      <c r="A16" s="57" t="s">
        <v>125</v>
      </c>
      <c r="B16" s="85">
        <f aca="true" t="shared" si="0" ref="B16:G16">SUM(B10:B15)</f>
        <v>190000</v>
      </c>
      <c r="C16" s="85">
        <f t="shared" si="0"/>
        <v>34772</v>
      </c>
      <c r="D16" s="85">
        <f t="shared" si="0"/>
        <v>155228</v>
      </c>
      <c r="E16" s="85">
        <f t="shared" si="0"/>
        <v>200000</v>
      </c>
      <c r="F16" s="85">
        <f t="shared" si="0"/>
        <v>0</v>
      </c>
      <c r="G16" s="85">
        <f t="shared" si="0"/>
        <v>200000</v>
      </c>
    </row>
    <row r="17" spans="1:7" ht="15">
      <c r="A17" s="57" t="s">
        <v>138</v>
      </c>
      <c r="B17" s="85"/>
      <c r="C17" s="85"/>
      <c r="D17" s="85"/>
      <c r="E17" s="85"/>
      <c r="F17" s="85"/>
      <c r="G17" s="85"/>
    </row>
    <row r="18" spans="1:7" ht="15">
      <c r="A18" s="59" t="s">
        <v>85</v>
      </c>
      <c r="B18" s="85">
        <v>20627</v>
      </c>
      <c r="C18" s="85">
        <v>219532</v>
      </c>
      <c r="D18" s="85">
        <f aca="true" t="shared" si="1" ref="D18:D23">SUM(B18-C18)</f>
        <v>-198905</v>
      </c>
      <c r="E18" s="85">
        <v>68000</v>
      </c>
      <c r="F18" s="85">
        <v>44102.62</v>
      </c>
      <c r="G18" s="85">
        <f>SUM(E18-F18)</f>
        <v>23897.379999999997</v>
      </c>
    </row>
    <row r="19" spans="1:7" ht="15">
      <c r="A19" s="59" t="s">
        <v>86</v>
      </c>
      <c r="B19" s="85"/>
      <c r="C19" s="85"/>
      <c r="D19" s="85"/>
      <c r="E19" s="85"/>
      <c r="F19" s="85"/>
      <c r="G19" s="85"/>
    </row>
    <row r="20" spans="1:7" ht="15">
      <c r="A20" s="60" t="s">
        <v>92</v>
      </c>
      <c r="B20" s="85">
        <v>12252.48</v>
      </c>
      <c r="C20" s="85">
        <v>154.8</v>
      </c>
      <c r="D20" s="85">
        <f t="shared" si="1"/>
        <v>12097.68</v>
      </c>
      <c r="E20" s="85">
        <v>13804</v>
      </c>
      <c r="F20" s="85">
        <v>175.94</v>
      </c>
      <c r="G20" s="85">
        <f>SUM(E20-F20)</f>
        <v>13628.06</v>
      </c>
    </row>
    <row r="21" spans="1:7" ht="15">
      <c r="A21" s="59" t="s">
        <v>90</v>
      </c>
      <c r="B21" s="85">
        <v>1338.55</v>
      </c>
      <c r="C21" s="85"/>
      <c r="D21" s="85">
        <f t="shared" si="1"/>
        <v>1338.55</v>
      </c>
      <c r="E21" s="85">
        <v>2502.98</v>
      </c>
      <c r="F21" s="85"/>
      <c r="G21" s="85">
        <f>SUM(E21-F21)</f>
        <v>2502.98</v>
      </c>
    </row>
    <row r="22" spans="1:7" ht="15">
      <c r="A22" s="72" t="s">
        <v>103</v>
      </c>
      <c r="B22" s="85"/>
      <c r="C22" s="85">
        <v>13600</v>
      </c>
      <c r="D22" s="85">
        <f t="shared" si="1"/>
        <v>-13600</v>
      </c>
      <c r="E22" s="85"/>
      <c r="F22" s="85">
        <v>8482</v>
      </c>
      <c r="G22" s="85">
        <f>SUM(E22-F22)</f>
        <v>-8482</v>
      </c>
    </row>
    <row r="23" spans="1:7" ht="15">
      <c r="A23" s="72" t="s">
        <v>104</v>
      </c>
      <c r="B23" s="85"/>
      <c r="C23" s="86">
        <v>71.61</v>
      </c>
      <c r="D23" s="85">
        <f t="shared" si="1"/>
        <v>-71.61</v>
      </c>
      <c r="E23" s="85"/>
      <c r="F23" s="86">
        <v>52</v>
      </c>
      <c r="G23" s="85">
        <f>SUM(E23-F23)</f>
        <v>-52</v>
      </c>
    </row>
    <row r="24" spans="1:7" ht="15">
      <c r="A24" s="45" t="s">
        <v>172</v>
      </c>
      <c r="B24" s="85"/>
      <c r="C24" s="85"/>
      <c r="D24" s="85"/>
      <c r="E24" s="85"/>
      <c r="F24" s="85"/>
      <c r="G24" s="85"/>
    </row>
    <row r="25" spans="1:7" ht="15">
      <c r="A25" s="59" t="s">
        <v>91</v>
      </c>
      <c r="B25" s="85"/>
      <c r="C25" s="85"/>
      <c r="D25" s="85"/>
      <c r="E25" s="85"/>
      <c r="F25" s="85"/>
      <c r="G25" s="85"/>
    </row>
    <row r="26" spans="1:7" ht="28.5">
      <c r="A26" s="57" t="s">
        <v>126</v>
      </c>
      <c r="B26" s="85">
        <f aca="true" t="shared" si="2" ref="B26:G26">SUM(B18:B25)</f>
        <v>34218.03</v>
      </c>
      <c r="C26" s="85">
        <f t="shared" si="2"/>
        <v>233358.40999999997</v>
      </c>
      <c r="D26" s="85">
        <f t="shared" si="2"/>
        <v>-199140.38</v>
      </c>
      <c r="E26" s="85">
        <f t="shared" si="2"/>
        <v>84306.98</v>
      </c>
      <c r="F26" s="85">
        <f t="shared" si="2"/>
        <v>52812.560000000005</v>
      </c>
      <c r="G26" s="85">
        <f t="shared" si="2"/>
        <v>31494.42</v>
      </c>
    </row>
    <row r="27" spans="1:7" ht="15">
      <c r="A27" s="61" t="s">
        <v>139</v>
      </c>
      <c r="B27" s="58"/>
      <c r="C27" s="58"/>
      <c r="D27" s="58"/>
      <c r="E27" s="58"/>
      <c r="F27" s="58"/>
      <c r="G27" s="58"/>
    </row>
    <row r="28" spans="1:7" ht="15">
      <c r="A28" s="59" t="s">
        <v>129</v>
      </c>
      <c r="B28" s="58"/>
      <c r="C28" s="85">
        <v>2787</v>
      </c>
      <c r="D28" s="85">
        <f>SUM(B28-C28)</f>
        <v>-2787</v>
      </c>
      <c r="E28" s="58"/>
      <c r="F28" s="85">
        <v>1208</v>
      </c>
      <c r="G28" s="85">
        <f>SUM(E28-F28)</f>
        <v>-1208</v>
      </c>
    </row>
    <row r="29" spans="1:7" ht="15">
      <c r="A29" s="59" t="s">
        <v>87</v>
      </c>
      <c r="B29" s="58"/>
      <c r="C29" s="58"/>
      <c r="D29" s="58"/>
      <c r="E29" s="58"/>
      <c r="F29" s="58"/>
      <c r="G29" s="58"/>
    </row>
    <row r="30" spans="1:7" ht="15">
      <c r="A30" s="59" t="s">
        <v>93</v>
      </c>
      <c r="B30" s="58"/>
      <c r="C30" s="58"/>
      <c r="D30" s="58"/>
      <c r="E30" s="58"/>
      <c r="F30" s="58"/>
      <c r="G30" s="58"/>
    </row>
    <row r="31" spans="1:7" ht="15">
      <c r="A31" s="59" t="s">
        <v>173</v>
      </c>
      <c r="B31" s="58"/>
      <c r="C31" s="58"/>
      <c r="D31" s="58"/>
      <c r="E31" s="58"/>
      <c r="F31" s="58"/>
      <c r="G31" s="58"/>
    </row>
    <row r="32" spans="1:7" ht="15">
      <c r="A32" s="59" t="s">
        <v>130</v>
      </c>
      <c r="B32" s="58"/>
      <c r="C32" s="58"/>
      <c r="D32" s="58"/>
      <c r="E32" s="58"/>
      <c r="F32" s="58"/>
      <c r="G32" s="58"/>
    </row>
    <row r="33" spans="1:7" ht="28.5">
      <c r="A33" s="57" t="s">
        <v>174</v>
      </c>
      <c r="B33" s="58">
        <f aca="true" t="shared" si="3" ref="B33:G33">SUM(B28:B32)</f>
        <v>0</v>
      </c>
      <c r="C33" s="85">
        <f t="shared" si="3"/>
        <v>2787</v>
      </c>
      <c r="D33" s="85">
        <f t="shared" si="3"/>
        <v>-2787</v>
      </c>
      <c r="E33" s="58">
        <f t="shared" si="3"/>
        <v>0</v>
      </c>
      <c r="F33" s="85">
        <f t="shared" si="3"/>
        <v>1208</v>
      </c>
      <c r="G33" s="85">
        <f t="shared" si="3"/>
        <v>-1208</v>
      </c>
    </row>
    <row r="34" spans="1:7" ht="28.5">
      <c r="A34" s="57" t="s">
        <v>88</v>
      </c>
      <c r="B34" s="85">
        <f aca="true" t="shared" si="4" ref="B34:G34">SUM(B16+B26+B33)</f>
        <v>224218.03</v>
      </c>
      <c r="C34" s="85">
        <f t="shared" si="4"/>
        <v>270917.41</v>
      </c>
      <c r="D34" s="85">
        <f t="shared" si="4"/>
        <v>-46699.380000000005</v>
      </c>
      <c r="E34" s="85">
        <f t="shared" si="4"/>
        <v>284306.98</v>
      </c>
      <c r="F34" s="85">
        <f t="shared" si="4"/>
        <v>54020.560000000005</v>
      </c>
      <c r="G34" s="85">
        <f t="shared" si="4"/>
        <v>230286.41999999998</v>
      </c>
    </row>
    <row r="35" spans="1:7" ht="15">
      <c r="A35" s="57" t="s">
        <v>89</v>
      </c>
      <c r="B35" s="85"/>
      <c r="C35" s="85"/>
      <c r="D35" s="85">
        <v>786804</v>
      </c>
      <c r="E35" s="85"/>
      <c r="F35" s="85"/>
      <c r="G35" s="85">
        <v>556518</v>
      </c>
    </row>
    <row r="36" spans="1:7" ht="15">
      <c r="A36" s="61" t="s">
        <v>98</v>
      </c>
      <c r="B36" s="85"/>
      <c r="C36" s="85"/>
      <c r="D36" s="85">
        <f>SUM(D34+D35)</f>
        <v>740104.62</v>
      </c>
      <c r="E36" s="85"/>
      <c r="F36" s="85"/>
      <c r="G36" s="85">
        <f>SUM(G34+G35)</f>
        <v>786804.4199999999</v>
      </c>
    </row>
    <row r="37" spans="1:7" ht="15">
      <c r="A37" s="59" t="s">
        <v>99</v>
      </c>
      <c r="B37" s="85"/>
      <c r="C37" s="85"/>
      <c r="D37" s="88">
        <v>48894.79</v>
      </c>
      <c r="E37" s="85"/>
      <c r="F37" s="85"/>
      <c r="G37" s="88">
        <v>63755.61</v>
      </c>
    </row>
    <row r="38" spans="2:8" ht="15">
      <c r="B38" s="73"/>
      <c r="C38" s="73"/>
      <c r="D38" s="73"/>
      <c r="E38" s="73"/>
      <c r="F38" s="73"/>
      <c r="G38" s="73"/>
      <c r="H38" s="18"/>
    </row>
    <row r="39" spans="1:8" ht="15.75" customHeight="1">
      <c r="A39" s="107" t="s">
        <v>1203</v>
      </c>
      <c r="B39" s="157" t="s">
        <v>184</v>
      </c>
      <c r="C39" s="157"/>
      <c r="D39" s="157" t="s">
        <v>183</v>
      </c>
      <c r="E39" s="157"/>
      <c r="F39" s="151" t="s">
        <v>96</v>
      </c>
      <c r="G39" s="151"/>
      <c r="H39" s="18"/>
    </row>
    <row r="40" spans="1:8" ht="15">
      <c r="A40" s="1" t="s">
        <v>96</v>
      </c>
      <c r="B40" s="73"/>
      <c r="C40" s="73"/>
      <c r="D40" s="73"/>
      <c r="E40" s="151"/>
      <c r="F40" s="151"/>
      <c r="G40" s="73"/>
      <c r="H40" s="18"/>
    </row>
    <row r="41" spans="2:8" ht="15">
      <c r="B41" s="73"/>
      <c r="C41" s="73"/>
      <c r="D41" s="73"/>
      <c r="E41" s="73"/>
      <c r="F41" s="73"/>
      <c r="G41" s="73"/>
      <c r="H41" s="18"/>
    </row>
    <row r="42" spans="2:8" ht="15">
      <c r="B42" s="73"/>
      <c r="C42" s="73"/>
      <c r="D42" s="73"/>
      <c r="E42" s="73"/>
      <c r="F42" s="73"/>
      <c r="G42" s="73"/>
      <c r="H42" s="18"/>
    </row>
    <row r="43" spans="2:8" ht="15">
      <c r="B43" s="73"/>
      <c r="C43" s="73"/>
      <c r="D43" s="73"/>
      <c r="E43" s="73"/>
      <c r="F43" s="73"/>
      <c r="G43" s="73"/>
      <c r="H43" s="18"/>
    </row>
    <row r="44" spans="2:8" ht="15">
      <c r="B44" s="73"/>
      <c r="C44" s="73"/>
      <c r="D44" s="73"/>
      <c r="E44" s="73"/>
      <c r="F44" s="73"/>
      <c r="G44" s="73"/>
      <c r="H44" s="18"/>
    </row>
    <row r="45" spans="2:8" ht="12.75">
      <c r="B45" s="18"/>
      <c r="C45" s="18"/>
      <c r="D45" s="18"/>
      <c r="E45" s="18"/>
      <c r="F45" s="18"/>
      <c r="G45" s="18"/>
      <c r="H45" s="18"/>
    </row>
    <row r="46" spans="2:7" ht="12.75">
      <c r="B46" s="21"/>
      <c r="C46" s="21"/>
      <c r="D46" s="21"/>
      <c r="E46" s="21"/>
      <c r="F46" s="21"/>
      <c r="G46" s="21"/>
    </row>
    <row r="47" spans="2:7" ht="12.75">
      <c r="B47" s="21"/>
      <c r="C47" s="21"/>
      <c r="D47" s="21"/>
      <c r="E47" s="21"/>
      <c r="F47" s="21"/>
      <c r="G47" s="21"/>
    </row>
  </sheetData>
  <mergeCells count="9">
    <mergeCell ref="E40:F40"/>
    <mergeCell ref="E1:F1"/>
    <mergeCell ref="A6:A7"/>
    <mergeCell ref="A2:F2"/>
    <mergeCell ref="B39:C39"/>
    <mergeCell ref="B6:D6"/>
    <mergeCell ref="E6:G6"/>
    <mergeCell ref="D39:E39"/>
    <mergeCell ref="F39:G39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I189"/>
  <sheetViews>
    <sheetView tabSelected="1" workbookViewId="0" topLeftCell="A18">
      <selection activeCell="I37" sqref="I37"/>
    </sheetView>
  </sheetViews>
  <sheetFormatPr defaultColWidth="9.140625" defaultRowHeight="12.75"/>
  <cols>
    <col min="1" max="1" width="25.421875" style="27" customWidth="1"/>
    <col min="2" max="2" width="10.28125" style="27" customWidth="1"/>
    <col min="3" max="3" width="10.7109375" style="27" customWidth="1"/>
    <col min="4" max="4" width="10.140625" style="27" customWidth="1"/>
    <col min="5" max="5" width="12.140625" style="27" customWidth="1"/>
    <col min="6" max="6" width="9.8515625" style="27" customWidth="1"/>
    <col min="7" max="7" width="13.421875" style="27" customWidth="1"/>
    <col min="8" max="8" width="12.00390625" style="27" customWidth="1"/>
    <col min="9" max="9" width="13.7109375" style="1" customWidth="1"/>
    <col min="10" max="10" width="7.00390625" style="1" customWidth="1"/>
    <col min="11" max="11" width="8.421875" style="1" customWidth="1"/>
    <col min="12" max="12" width="14.7109375" style="1" customWidth="1"/>
    <col min="13" max="16384" width="9.140625" style="1" customWidth="1"/>
  </cols>
  <sheetData>
    <row r="1" spans="6:8" ht="12.75">
      <c r="F1" s="28"/>
      <c r="G1" s="28" t="s">
        <v>175</v>
      </c>
      <c r="H1" s="28"/>
    </row>
    <row r="3" spans="1:8" ht="19.5" customHeight="1">
      <c r="A3" s="166" t="s">
        <v>55</v>
      </c>
      <c r="B3" s="166"/>
      <c r="C3" s="166"/>
      <c r="D3" s="166"/>
      <c r="E3" s="166"/>
      <c r="F3" s="166"/>
      <c r="G3" s="166"/>
      <c r="H3" s="166"/>
    </row>
    <row r="4" spans="1:8" ht="12.75">
      <c r="A4" s="9"/>
      <c r="B4" s="10"/>
      <c r="C4" s="10"/>
      <c r="D4" s="10"/>
      <c r="E4" s="10"/>
      <c r="F4" s="10"/>
      <c r="G4" s="10"/>
      <c r="H4" s="11"/>
    </row>
    <row r="5" spans="1:8" ht="14.25" customHeight="1">
      <c r="A5" s="162" t="s">
        <v>190</v>
      </c>
      <c r="B5" s="162"/>
      <c r="C5" s="162"/>
      <c r="D5" s="12"/>
      <c r="E5" s="12"/>
      <c r="F5" s="22"/>
      <c r="G5" s="171" t="s">
        <v>188</v>
      </c>
      <c r="H5" s="172"/>
    </row>
    <row r="6" spans="1:8" ht="15">
      <c r="A6" s="117" t="s">
        <v>1207</v>
      </c>
      <c r="B6" s="12"/>
      <c r="C6" s="12"/>
      <c r="D6" s="12"/>
      <c r="E6" s="13"/>
      <c r="F6" s="13"/>
      <c r="G6" s="13"/>
      <c r="H6" s="29"/>
    </row>
    <row r="7" spans="1:8" ht="12.75">
      <c r="A7" s="14"/>
      <c r="B7" s="14"/>
      <c r="C7" s="14"/>
      <c r="D7" s="14"/>
      <c r="E7" s="15"/>
      <c r="F7" s="15"/>
      <c r="G7" s="15"/>
      <c r="H7" s="116" t="s">
        <v>56</v>
      </c>
    </row>
    <row r="8" spans="1:8" ht="32.25" customHeight="1">
      <c r="A8" s="159" t="s">
        <v>57</v>
      </c>
      <c r="B8" s="159" t="s">
        <v>61</v>
      </c>
      <c r="C8" s="140" t="s">
        <v>58</v>
      </c>
      <c r="D8" s="170"/>
      <c r="E8" s="170"/>
      <c r="F8" s="140" t="s">
        <v>59</v>
      </c>
      <c r="G8" s="141"/>
      <c r="H8" s="159" t="s">
        <v>60</v>
      </c>
    </row>
    <row r="9" spans="1:8" ht="12.75" customHeight="1">
      <c r="A9" s="165"/>
      <c r="B9" s="169"/>
      <c r="C9" s="167" t="s">
        <v>62</v>
      </c>
      <c r="D9" s="159" t="s">
        <v>63</v>
      </c>
      <c r="E9" s="159" t="s">
        <v>132</v>
      </c>
      <c r="F9" s="159" t="s">
        <v>64</v>
      </c>
      <c r="G9" s="159" t="s">
        <v>65</v>
      </c>
      <c r="H9" s="165"/>
    </row>
    <row r="10" spans="1:8" ht="60" customHeight="1">
      <c r="A10" s="160"/>
      <c r="B10" s="160"/>
      <c r="C10" s="168"/>
      <c r="D10" s="160"/>
      <c r="E10" s="161"/>
      <c r="F10" s="161"/>
      <c r="G10" s="161"/>
      <c r="H10" s="161"/>
    </row>
    <row r="11" spans="1:8" s="23" customFormat="1" ht="12.75">
      <c r="A11" s="118" t="s">
        <v>6</v>
      </c>
      <c r="B11" s="118">
        <v>1</v>
      </c>
      <c r="C11" s="118">
        <v>2</v>
      </c>
      <c r="D11" s="118">
        <v>3</v>
      </c>
      <c r="E11" s="118">
        <v>4</v>
      </c>
      <c r="F11" s="118">
        <v>5</v>
      </c>
      <c r="G11" s="118">
        <v>6</v>
      </c>
      <c r="H11" s="118">
        <v>7</v>
      </c>
    </row>
    <row r="12" spans="1:8" s="23" customFormat="1" ht="25.5">
      <c r="A12" s="119" t="s">
        <v>105</v>
      </c>
      <c r="B12" s="118"/>
      <c r="C12" s="118"/>
      <c r="D12" s="118"/>
      <c r="E12" s="118"/>
      <c r="F12" s="118"/>
      <c r="G12" s="118"/>
      <c r="H12" s="118"/>
    </row>
    <row r="13" spans="1:8" s="23" customFormat="1" ht="25.5">
      <c r="A13" s="119" t="s">
        <v>106</v>
      </c>
      <c r="B13" s="118">
        <v>1417245</v>
      </c>
      <c r="C13" s="118">
        <v>-64327</v>
      </c>
      <c r="D13" s="118"/>
      <c r="E13" s="118"/>
      <c r="F13" s="118"/>
      <c r="G13" s="118">
        <v>143916</v>
      </c>
      <c r="H13" s="120">
        <f>SUM(B13+C13+G13)</f>
        <v>1496834</v>
      </c>
    </row>
    <row r="14" spans="1:8" s="23" customFormat="1" ht="25.5">
      <c r="A14" s="119" t="s">
        <v>66</v>
      </c>
      <c r="B14" s="120">
        <v>1533945.49</v>
      </c>
      <c r="C14" s="120">
        <v>-81736.45</v>
      </c>
      <c r="D14" s="118"/>
      <c r="E14" s="118"/>
      <c r="F14" s="118"/>
      <c r="G14" s="118">
        <v>129617</v>
      </c>
      <c r="H14" s="120">
        <f>SUM(B14+C14+G14)</f>
        <v>1581826.04</v>
      </c>
    </row>
    <row r="15" spans="1:8" s="23" customFormat="1" ht="25.5">
      <c r="A15" s="119" t="s">
        <v>67</v>
      </c>
      <c r="B15" s="121"/>
      <c r="C15" s="121"/>
      <c r="D15" s="121"/>
      <c r="E15" s="121"/>
      <c r="F15" s="121"/>
      <c r="G15" s="121"/>
      <c r="H15" s="122"/>
    </row>
    <row r="16" spans="1:8" ht="25.5">
      <c r="A16" s="123" t="s">
        <v>68</v>
      </c>
      <c r="B16" s="121"/>
      <c r="C16" s="121"/>
      <c r="D16" s="121"/>
      <c r="E16" s="121"/>
      <c r="F16" s="121"/>
      <c r="G16" s="121"/>
      <c r="H16" s="122"/>
    </row>
    <row r="17" spans="1:8" ht="12.75">
      <c r="A17" s="123" t="s">
        <v>69</v>
      </c>
      <c r="B17" s="124"/>
      <c r="C17" s="124"/>
      <c r="D17" s="124"/>
      <c r="E17" s="124"/>
      <c r="F17" s="124"/>
      <c r="G17" s="124"/>
      <c r="H17" s="122"/>
    </row>
    <row r="18" spans="1:8" ht="25.5">
      <c r="A18" s="119" t="s">
        <v>70</v>
      </c>
      <c r="B18" s="124"/>
      <c r="C18" s="124"/>
      <c r="D18" s="124"/>
      <c r="E18" s="124"/>
      <c r="F18" s="124"/>
      <c r="G18" s="124"/>
      <c r="H18" s="122"/>
    </row>
    <row r="19" spans="1:8" ht="34.5" customHeight="1">
      <c r="A19" s="119" t="s">
        <v>176</v>
      </c>
      <c r="B19" s="121">
        <f>SUM(B20-B21)</f>
        <v>186560.39</v>
      </c>
      <c r="C19" s="126">
        <f>SUM(C20:C21)</f>
        <v>-31514.5</v>
      </c>
      <c r="D19" s="121"/>
      <c r="E19" s="121"/>
      <c r="F19" s="121"/>
      <c r="G19" s="121"/>
      <c r="H19" s="125">
        <f>SUM(B19:C19)</f>
        <v>155045.89</v>
      </c>
    </row>
    <row r="20" spans="1:8" ht="12.75">
      <c r="A20" s="123" t="s">
        <v>133</v>
      </c>
      <c r="B20" s="121">
        <v>226777.56</v>
      </c>
      <c r="C20" s="126">
        <v>-36959</v>
      </c>
      <c r="D20" s="121"/>
      <c r="E20" s="121"/>
      <c r="F20" s="121"/>
      <c r="G20" s="121"/>
      <c r="H20" s="125"/>
    </row>
    <row r="21" spans="1:8" ht="12.75">
      <c r="A21" s="123" t="s">
        <v>134</v>
      </c>
      <c r="B21" s="121">
        <v>40217.17</v>
      </c>
      <c r="C21" s="126">
        <v>5444.5</v>
      </c>
      <c r="D21" s="121"/>
      <c r="E21" s="121"/>
      <c r="F21" s="121"/>
      <c r="G21" s="121"/>
      <c r="H21" s="127"/>
    </row>
    <row r="22" spans="1:8" ht="25.5">
      <c r="A22" s="119" t="s">
        <v>71</v>
      </c>
      <c r="B22" s="121"/>
      <c r="C22" s="121"/>
      <c r="D22" s="121"/>
      <c r="E22" s="121"/>
      <c r="F22" s="128"/>
      <c r="G22" s="129">
        <v>37692</v>
      </c>
      <c r="H22" s="125">
        <f>SUM(-G22)</f>
        <v>-37692</v>
      </c>
    </row>
    <row r="23" spans="1:8" ht="25.5">
      <c r="A23" s="123" t="s">
        <v>72</v>
      </c>
      <c r="B23" s="124"/>
      <c r="C23" s="124" t="s">
        <v>96</v>
      </c>
      <c r="D23" s="124"/>
      <c r="E23" s="124"/>
      <c r="F23" s="124"/>
      <c r="G23" s="122"/>
      <c r="H23" s="122"/>
    </row>
    <row r="24" spans="1:8" ht="12.75">
      <c r="A24" s="123" t="s">
        <v>73</v>
      </c>
      <c r="B24" s="121"/>
      <c r="C24" s="121"/>
      <c r="D24" s="121"/>
      <c r="E24" s="121"/>
      <c r="F24" s="121"/>
      <c r="G24" s="121"/>
      <c r="H24" s="122"/>
    </row>
    <row r="25" spans="1:8" ht="12.75">
      <c r="A25" s="123" t="s">
        <v>74</v>
      </c>
      <c r="B25" s="124"/>
      <c r="C25" s="124"/>
      <c r="D25" s="124"/>
      <c r="E25" s="124"/>
      <c r="F25" s="124"/>
      <c r="G25" s="124"/>
      <c r="H25" s="122"/>
    </row>
    <row r="26" spans="1:8" ht="12.75">
      <c r="A26" s="123" t="s">
        <v>75</v>
      </c>
      <c r="B26" s="124"/>
      <c r="C26" s="124"/>
      <c r="D26" s="124"/>
      <c r="E26" s="124"/>
      <c r="F26" s="124"/>
      <c r="G26" s="124"/>
      <c r="H26" s="122"/>
    </row>
    <row r="27" spans="1:8" ht="38.25">
      <c r="A27" s="123" t="s">
        <v>177</v>
      </c>
      <c r="B27" s="124"/>
      <c r="C27" s="124"/>
      <c r="D27" s="124"/>
      <c r="E27" s="124"/>
      <c r="F27" s="124"/>
      <c r="G27" s="124"/>
      <c r="H27" s="122"/>
    </row>
    <row r="28" spans="1:8" ht="12.75">
      <c r="A28" s="123" t="s">
        <v>76</v>
      </c>
      <c r="B28" s="121"/>
      <c r="C28" s="121"/>
      <c r="D28" s="121"/>
      <c r="E28" s="121"/>
      <c r="F28" s="121"/>
      <c r="G28" s="121"/>
      <c r="H28" s="122"/>
    </row>
    <row r="29" spans="1:8" ht="12.75">
      <c r="A29" s="123" t="s">
        <v>77</v>
      </c>
      <c r="B29" s="124"/>
      <c r="C29" s="124"/>
      <c r="D29" s="124"/>
      <c r="E29" s="124"/>
      <c r="F29" s="124"/>
      <c r="G29" s="124"/>
      <c r="H29" s="122"/>
    </row>
    <row r="30" spans="1:8" ht="38.25">
      <c r="A30" s="123" t="s">
        <v>178</v>
      </c>
      <c r="B30" s="124"/>
      <c r="C30" s="124"/>
      <c r="D30" s="124"/>
      <c r="E30" s="124"/>
      <c r="F30" s="124"/>
      <c r="G30" s="124"/>
      <c r="H30" s="122"/>
    </row>
    <row r="31" spans="1:8" ht="12.75">
      <c r="A31" s="123" t="s">
        <v>76</v>
      </c>
      <c r="B31" s="121"/>
      <c r="C31" s="121"/>
      <c r="D31" s="121"/>
      <c r="E31" s="121"/>
      <c r="F31" s="121"/>
      <c r="G31" s="121"/>
      <c r="H31" s="122"/>
    </row>
    <row r="32" spans="1:8" ht="12.75">
      <c r="A32" s="123" t="s">
        <v>77</v>
      </c>
      <c r="B32" s="124"/>
      <c r="C32" s="124"/>
      <c r="D32" s="124"/>
      <c r="E32" s="124"/>
      <c r="F32" s="124"/>
      <c r="G32" s="124"/>
      <c r="H32" s="122"/>
    </row>
    <row r="33" spans="1:8" ht="12.75">
      <c r="A33" s="123" t="s">
        <v>135</v>
      </c>
      <c r="B33" s="124"/>
      <c r="C33" s="124"/>
      <c r="D33" s="124"/>
      <c r="E33" s="124"/>
      <c r="F33" s="124"/>
      <c r="G33" s="124"/>
      <c r="H33" s="122"/>
    </row>
    <row r="34" spans="1:8" ht="25.5">
      <c r="A34" s="119" t="s">
        <v>78</v>
      </c>
      <c r="B34" s="131">
        <f>SUM(B14+B19)</f>
        <v>1720505.88</v>
      </c>
      <c r="C34" s="131">
        <f>SUM(C14+C19)</f>
        <v>-113250.95</v>
      </c>
      <c r="D34" s="131"/>
      <c r="E34" s="131"/>
      <c r="F34" s="131">
        <f>SUM(F22:F33)</f>
        <v>0</v>
      </c>
      <c r="G34" s="131">
        <f>SUM(G14+G22)</f>
        <v>167309</v>
      </c>
      <c r="H34" s="120">
        <f>SUM(B34+C34-G34)</f>
        <v>1439945.93</v>
      </c>
    </row>
    <row r="35" spans="1:8" ht="14.25" customHeight="1">
      <c r="A35" s="123" t="s">
        <v>142</v>
      </c>
      <c r="B35" s="121"/>
      <c r="C35" s="121"/>
      <c r="D35" s="121"/>
      <c r="E35" s="121"/>
      <c r="F35" s="121"/>
      <c r="G35" s="121"/>
      <c r="H35" s="122"/>
    </row>
    <row r="36" spans="1:8" ht="25.5">
      <c r="A36" s="130" t="s">
        <v>79</v>
      </c>
      <c r="B36" s="131">
        <f>SUM(B34)</f>
        <v>1720505.88</v>
      </c>
      <c r="C36" s="131">
        <f>SUM(C34)</f>
        <v>-113250.95</v>
      </c>
      <c r="D36" s="131"/>
      <c r="E36" s="131"/>
      <c r="F36" s="131">
        <f>SUM(F34)</f>
        <v>0</v>
      </c>
      <c r="G36" s="131">
        <f>SUM(G34)</f>
        <v>167309</v>
      </c>
      <c r="H36" s="125">
        <f>SUM(B36+C36-G36)</f>
        <v>1439945.93</v>
      </c>
    </row>
    <row r="38" spans="1:8" ht="17.25" customHeight="1">
      <c r="A38" s="132" t="s">
        <v>1206</v>
      </c>
      <c r="B38" s="133"/>
      <c r="C38" s="163" t="s">
        <v>184</v>
      </c>
      <c r="D38" s="163"/>
      <c r="E38" s="134"/>
      <c r="F38" s="164" t="s">
        <v>183</v>
      </c>
      <c r="G38" s="164"/>
      <c r="H38" s="134"/>
    </row>
    <row r="39" spans="6:9" ht="18" customHeight="1">
      <c r="F39" s="158" t="s">
        <v>96</v>
      </c>
      <c r="G39" s="158"/>
      <c r="I39" s="18"/>
    </row>
    <row r="40" spans="2:9" ht="12.75">
      <c r="B40" s="135"/>
      <c r="C40" s="135"/>
      <c r="D40" s="135"/>
      <c r="E40" s="135"/>
      <c r="F40" s="135"/>
      <c r="G40" s="135"/>
      <c r="H40" s="136"/>
      <c r="I40" s="18"/>
    </row>
    <row r="41" spans="1:8" ht="12.75">
      <c r="A41" s="137"/>
      <c r="B41" s="138"/>
      <c r="C41" s="138"/>
      <c r="D41" s="138"/>
      <c r="E41" s="138"/>
      <c r="F41" s="138"/>
      <c r="G41" s="138"/>
      <c r="H41" s="139"/>
    </row>
    <row r="42" spans="1:8" ht="12.75">
      <c r="A42" s="137"/>
      <c r="B42" s="138"/>
      <c r="C42" s="138"/>
      <c r="D42" s="138"/>
      <c r="E42" s="138"/>
      <c r="F42" s="138"/>
      <c r="G42" s="138"/>
      <c r="H42" s="139"/>
    </row>
    <row r="43" ht="15" customHeight="1"/>
    <row r="48" spans="1:9" ht="15">
      <c r="A48" s="62"/>
      <c r="B48" s="62"/>
      <c r="C48" s="62"/>
      <c r="D48" s="62"/>
      <c r="E48" s="62"/>
      <c r="F48" s="62"/>
      <c r="G48" s="62"/>
      <c r="H48" s="62"/>
      <c r="I48" s="30"/>
    </row>
    <row r="49" spans="1:9" ht="15">
      <c r="A49" s="62"/>
      <c r="B49" s="62"/>
      <c r="C49" s="62"/>
      <c r="D49" s="62"/>
      <c r="E49" s="62"/>
      <c r="F49" s="62"/>
      <c r="G49" s="62"/>
      <c r="H49" s="62"/>
      <c r="I49" s="30"/>
    </row>
    <row r="50" spans="1:9" ht="15">
      <c r="A50" s="62"/>
      <c r="B50" s="62"/>
      <c r="C50" s="62"/>
      <c r="D50" s="62"/>
      <c r="E50" s="62"/>
      <c r="F50" s="62"/>
      <c r="G50" s="62"/>
      <c r="H50" s="62"/>
      <c r="I50" s="30"/>
    </row>
    <row r="51" spans="1:9" ht="15">
      <c r="A51" s="62"/>
      <c r="B51" s="62"/>
      <c r="C51" s="62"/>
      <c r="D51" s="62"/>
      <c r="E51" s="62"/>
      <c r="F51" s="62"/>
      <c r="G51" s="62"/>
      <c r="H51" s="62"/>
      <c r="I51" s="30"/>
    </row>
    <row r="52" spans="1:9" ht="15">
      <c r="A52" s="62"/>
      <c r="B52" s="62"/>
      <c r="C52" s="62"/>
      <c r="D52" s="62"/>
      <c r="E52" s="62"/>
      <c r="F52" s="62"/>
      <c r="G52" s="62"/>
      <c r="H52" s="62"/>
      <c r="I52" s="30"/>
    </row>
    <row r="53" spans="1:9" ht="15">
      <c r="A53" s="62"/>
      <c r="B53" s="62"/>
      <c r="C53" s="62"/>
      <c r="D53" s="62"/>
      <c r="E53" s="62"/>
      <c r="F53" s="62"/>
      <c r="G53" s="62"/>
      <c r="H53" s="62"/>
      <c r="I53" s="30"/>
    </row>
    <row r="54" spans="1:9" ht="15">
      <c r="A54" s="62"/>
      <c r="B54" s="62"/>
      <c r="C54" s="62"/>
      <c r="D54" s="62"/>
      <c r="E54" s="62"/>
      <c r="F54" s="62"/>
      <c r="G54" s="62"/>
      <c r="H54" s="62"/>
      <c r="I54" s="30"/>
    </row>
    <row r="55" spans="1:9" ht="15">
      <c r="A55" s="62"/>
      <c r="B55" s="62"/>
      <c r="C55" s="62"/>
      <c r="D55" s="62"/>
      <c r="E55" s="62"/>
      <c r="F55" s="62"/>
      <c r="G55" s="62"/>
      <c r="H55" s="62"/>
      <c r="I55" s="30"/>
    </row>
    <row r="56" spans="1:9" ht="15">
      <c r="A56" s="62"/>
      <c r="B56" s="62"/>
      <c r="C56" s="62"/>
      <c r="D56" s="62"/>
      <c r="E56" s="62"/>
      <c r="F56" s="62"/>
      <c r="G56" s="62"/>
      <c r="H56" s="62"/>
      <c r="I56" s="30"/>
    </row>
    <row r="57" spans="1:9" ht="15">
      <c r="A57" s="62"/>
      <c r="B57" s="62"/>
      <c r="C57" s="62"/>
      <c r="D57" s="62"/>
      <c r="E57" s="62"/>
      <c r="F57" s="62"/>
      <c r="G57" s="62"/>
      <c r="H57" s="62"/>
      <c r="I57" s="30"/>
    </row>
    <row r="58" spans="1:9" ht="15">
      <c r="A58" s="62"/>
      <c r="B58" s="62"/>
      <c r="C58" s="62"/>
      <c r="D58" s="62"/>
      <c r="E58" s="62"/>
      <c r="F58" s="62"/>
      <c r="G58" s="62"/>
      <c r="H58" s="62"/>
      <c r="I58" s="30"/>
    </row>
    <row r="59" spans="1:9" ht="15">
      <c r="A59" s="62"/>
      <c r="B59" s="62"/>
      <c r="C59" s="62"/>
      <c r="D59" s="62"/>
      <c r="E59" s="62"/>
      <c r="F59" s="62"/>
      <c r="G59" s="62"/>
      <c r="H59" s="62"/>
      <c r="I59" s="30"/>
    </row>
    <row r="60" spans="1:9" ht="15">
      <c r="A60" s="62"/>
      <c r="B60" s="62"/>
      <c r="C60" s="62"/>
      <c r="D60" s="62"/>
      <c r="E60" s="62"/>
      <c r="F60" s="62"/>
      <c r="G60" s="62"/>
      <c r="H60" s="62"/>
      <c r="I60" s="30"/>
    </row>
    <row r="61" spans="1:9" ht="15">
      <c r="A61" s="62"/>
      <c r="B61" s="62"/>
      <c r="C61" s="62"/>
      <c r="D61" s="62"/>
      <c r="E61" s="62"/>
      <c r="F61" s="62"/>
      <c r="G61" s="62"/>
      <c r="H61" s="62"/>
      <c r="I61" s="30"/>
    </row>
    <row r="62" spans="1:9" ht="15">
      <c r="A62" s="62"/>
      <c r="B62" s="62"/>
      <c r="C62" s="62"/>
      <c r="D62" s="62"/>
      <c r="E62" s="62"/>
      <c r="F62" s="62"/>
      <c r="G62" s="62"/>
      <c r="H62" s="62"/>
      <c r="I62" s="30"/>
    </row>
    <row r="63" spans="1:9" ht="15">
      <c r="A63" s="62"/>
      <c r="B63" s="62"/>
      <c r="C63" s="62"/>
      <c r="D63" s="62"/>
      <c r="E63" s="62"/>
      <c r="F63" s="62"/>
      <c r="G63" s="62"/>
      <c r="H63" s="62"/>
      <c r="I63" s="30"/>
    </row>
    <row r="64" spans="1:9" ht="15">
      <c r="A64" s="62"/>
      <c r="B64" s="62"/>
      <c r="C64" s="62"/>
      <c r="D64" s="62"/>
      <c r="E64" s="62"/>
      <c r="F64" s="62"/>
      <c r="G64" s="62"/>
      <c r="H64" s="62"/>
      <c r="I64" s="30"/>
    </row>
    <row r="65" spans="1:9" ht="15">
      <c r="A65" s="62"/>
      <c r="B65" s="62"/>
      <c r="C65" s="62"/>
      <c r="D65" s="62"/>
      <c r="E65" s="62"/>
      <c r="F65" s="62"/>
      <c r="G65" s="62"/>
      <c r="H65" s="62"/>
      <c r="I65" s="30"/>
    </row>
    <row r="66" spans="1:9" ht="15">
      <c r="A66" s="62"/>
      <c r="B66" s="62"/>
      <c r="C66" s="62"/>
      <c r="D66" s="62"/>
      <c r="E66" s="62"/>
      <c r="F66" s="62"/>
      <c r="G66" s="62"/>
      <c r="H66" s="62"/>
      <c r="I66" s="30"/>
    </row>
    <row r="67" spans="1:9" ht="15">
      <c r="A67" s="62"/>
      <c r="B67" s="62"/>
      <c r="C67" s="62"/>
      <c r="D67" s="62"/>
      <c r="E67" s="62"/>
      <c r="F67" s="62"/>
      <c r="G67" s="62"/>
      <c r="H67" s="62"/>
      <c r="I67" s="30"/>
    </row>
    <row r="68" spans="1:9" ht="15">
      <c r="A68" s="62"/>
      <c r="B68" s="62"/>
      <c r="C68" s="62"/>
      <c r="D68" s="62"/>
      <c r="E68" s="62"/>
      <c r="F68" s="62"/>
      <c r="G68" s="62"/>
      <c r="H68" s="62"/>
      <c r="I68" s="30"/>
    </row>
    <row r="69" spans="1:9" ht="15">
      <c r="A69" s="62"/>
      <c r="B69" s="62"/>
      <c r="C69" s="62"/>
      <c r="D69" s="62"/>
      <c r="E69" s="62"/>
      <c r="F69" s="62"/>
      <c r="G69" s="62"/>
      <c r="H69" s="62"/>
      <c r="I69" s="30"/>
    </row>
    <row r="70" spans="1:9" ht="15">
      <c r="A70" s="62"/>
      <c r="B70" s="62"/>
      <c r="C70" s="62"/>
      <c r="D70" s="62"/>
      <c r="E70" s="62"/>
      <c r="F70" s="62"/>
      <c r="G70" s="62"/>
      <c r="H70" s="62"/>
      <c r="I70" s="30"/>
    </row>
    <row r="71" spans="1:9" ht="15">
      <c r="A71" s="62"/>
      <c r="B71" s="62"/>
      <c r="C71" s="62"/>
      <c r="D71" s="62"/>
      <c r="E71" s="62"/>
      <c r="F71" s="62"/>
      <c r="G71" s="62"/>
      <c r="H71" s="62"/>
      <c r="I71" s="30"/>
    </row>
    <row r="72" spans="1:9" ht="15">
      <c r="A72" s="62"/>
      <c r="B72" s="62"/>
      <c r="C72" s="62"/>
      <c r="D72" s="62"/>
      <c r="E72" s="62"/>
      <c r="F72" s="62"/>
      <c r="G72" s="62"/>
      <c r="H72" s="62"/>
      <c r="I72" s="30"/>
    </row>
    <row r="73" spans="1:9" ht="15">
      <c r="A73" s="62"/>
      <c r="B73" s="62"/>
      <c r="C73" s="62"/>
      <c r="D73" s="62"/>
      <c r="E73" s="62"/>
      <c r="F73" s="62"/>
      <c r="G73" s="62"/>
      <c r="H73" s="62"/>
      <c r="I73" s="30"/>
    </row>
    <row r="74" spans="1:9" ht="15">
      <c r="A74" s="62"/>
      <c r="B74" s="62"/>
      <c r="C74" s="62"/>
      <c r="D74" s="62"/>
      <c r="E74" s="62"/>
      <c r="F74" s="62"/>
      <c r="G74" s="62"/>
      <c r="H74" s="62"/>
      <c r="I74" s="30"/>
    </row>
    <row r="75" spans="1:9" ht="15">
      <c r="A75" s="62"/>
      <c r="B75" s="62"/>
      <c r="C75" s="62"/>
      <c r="D75" s="62"/>
      <c r="E75" s="62"/>
      <c r="F75" s="62"/>
      <c r="G75" s="62"/>
      <c r="H75" s="62"/>
      <c r="I75" s="30"/>
    </row>
    <row r="76" spans="1:9" ht="15">
      <c r="A76" s="62"/>
      <c r="B76" s="62"/>
      <c r="C76" s="62"/>
      <c r="D76" s="62"/>
      <c r="E76" s="62"/>
      <c r="F76" s="62"/>
      <c r="G76" s="62"/>
      <c r="H76" s="62"/>
      <c r="I76" s="30"/>
    </row>
    <row r="77" spans="1:9" ht="15">
      <c r="A77" s="62"/>
      <c r="B77" s="62"/>
      <c r="C77" s="62"/>
      <c r="D77" s="62"/>
      <c r="E77" s="62"/>
      <c r="F77" s="62"/>
      <c r="G77" s="62"/>
      <c r="H77" s="62"/>
      <c r="I77" s="30"/>
    </row>
    <row r="78" spans="1:9" ht="15">
      <c r="A78" s="62"/>
      <c r="B78" s="62"/>
      <c r="C78" s="62"/>
      <c r="D78" s="62"/>
      <c r="E78" s="62"/>
      <c r="F78" s="62"/>
      <c r="G78" s="62"/>
      <c r="H78" s="62"/>
      <c r="I78" s="30"/>
    </row>
    <row r="79" spans="1:9" ht="15">
      <c r="A79" s="62"/>
      <c r="B79" s="62"/>
      <c r="C79" s="62"/>
      <c r="D79" s="62"/>
      <c r="E79" s="62"/>
      <c r="F79" s="62"/>
      <c r="G79" s="62"/>
      <c r="H79" s="62"/>
      <c r="I79" s="30"/>
    </row>
    <row r="80" spans="1:9" ht="15">
      <c r="A80" s="62"/>
      <c r="B80" s="62"/>
      <c r="C80" s="62"/>
      <c r="D80" s="62"/>
      <c r="E80" s="62"/>
      <c r="F80" s="62"/>
      <c r="G80" s="62"/>
      <c r="H80" s="62"/>
      <c r="I80" s="30"/>
    </row>
    <row r="81" spans="1:9" ht="15">
      <c r="A81" s="62"/>
      <c r="B81" s="62"/>
      <c r="C81" s="62"/>
      <c r="D81" s="62"/>
      <c r="E81" s="62"/>
      <c r="F81" s="62"/>
      <c r="G81" s="62"/>
      <c r="H81" s="62"/>
      <c r="I81" s="30"/>
    </row>
    <row r="82" spans="1:9" ht="15">
      <c r="A82" s="62"/>
      <c r="B82" s="62"/>
      <c r="C82" s="62"/>
      <c r="D82" s="62"/>
      <c r="E82" s="62"/>
      <c r="F82" s="62"/>
      <c r="G82" s="62"/>
      <c r="H82" s="62"/>
      <c r="I82" s="30"/>
    </row>
    <row r="83" spans="1:9" ht="15">
      <c r="A83" s="62"/>
      <c r="B83" s="62"/>
      <c r="C83" s="62"/>
      <c r="D83" s="62"/>
      <c r="E83" s="62"/>
      <c r="F83" s="62"/>
      <c r="G83" s="62"/>
      <c r="H83" s="62"/>
      <c r="I83" s="30"/>
    </row>
    <row r="84" spans="1:9" ht="15">
      <c r="A84" s="62"/>
      <c r="B84" s="62"/>
      <c r="C84" s="62"/>
      <c r="D84" s="62"/>
      <c r="E84" s="62"/>
      <c r="F84" s="62"/>
      <c r="G84" s="62"/>
      <c r="H84" s="62"/>
      <c r="I84" s="30"/>
    </row>
    <row r="85" spans="1:9" ht="15">
      <c r="A85" s="62"/>
      <c r="B85" s="62"/>
      <c r="C85" s="62"/>
      <c r="D85" s="62"/>
      <c r="E85" s="62"/>
      <c r="F85" s="62"/>
      <c r="G85" s="62"/>
      <c r="H85" s="62"/>
      <c r="I85" s="30"/>
    </row>
    <row r="86" spans="1:9" ht="15">
      <c r="A86" s="62"/>
      <c r="B86" s="62"/>
      <c r="C86" s="62"/>
      <c r="D86" s="62"/>
      <c r="E86" s="62"/>
      <c r="F86" s="62"/>
      <c r="G86" s="62"/>
      <c r="H86" s="62"/>
      <c r="I86" s="30"/>
    </row>
    <row r="87" spans="1:9" ht="15">
      <c r="A87" s="62"/>
      <c r="B87" s="62"/>
      <c r="C87" s="62"/>
      <c r="D87" s="62"/>
      <c r="E87" s="62"/>
      <c r="F87" s="62"/>
      <c r="G87" s="62"/>
      <c r="H87" s="62"/>
      <c r="I87" s="30"/>
    </row>
    <row r="88" spans="1:9" ht="15">
      <c r="A88" s="62"/>
      <c r="B88" s="62"/>
      <c r="C88" s="62"/>
      <c r="D88" s="62"/>
      <c r="E88" s="62"/>
      <c r="F88" s="62"/>
      <c r="G88" s="62"/>
      <c r="H88" s="62"/>
      <c r="I88" s="30"/>
    </row>
    <row r="89" spans="1:9" ht="15">
      <c r="A89" s="62"/>
      <c r="B89" s="62"/>
      <c r="C89" s="62"/>
      <c r="D89" s="62"/>
      <c r="E89" s="62"/>
      <c r="F89" s="62"/>
      <c r="G89" s="62"/>
      <c r="H89" s="62"/>
      <c r="I89" s="30"/>
    </row>
    <row r="90" spans="1:9" ht="15">
      <c r="A90" s="62"/>
      <c r="B90" s="62"/>
      <c r="C90" s="62"/>
      <c r="D90" s="62"/>
      <c r="E90" s="62"/>
      <c r="F90" s="62"/>
      <c r="G90" s="62"/>
      <c r="H90" s="62"/>
      <c r="I90" s="30"/>
    </row>
    <row r="91" spans="1:9" ht="15">
      <c r="A91" s="62"/>
      <c r="B91" s="62"/>
      <c r="C91" s="62"/>
      <c r="D91" s="62"/>
      <c r="E91" s="62"/>
      <c r="F91" s="62"/>
      <c r="G91" s="62"/>
      <c r="H91" s="62"/>
      <c r="I91" s="30"/>
    </row>
    <row r="92" spans="1:9" ht="15">
      <c r="A92" s="62"/>
      <c r="B92" s="62"/>
      <c r="C92" s="62"/>
      <c r="D92" s="62"/>
      <c r="E92" s="62"/>
      <c r="F92" s="62"/>
      <c r="G92" s="62"/>
      <c r="H92" s="62"/>
      <c r="I92" s="30"/>
    </row>
    <row r="93" spans="1:9" ht="15">
      <c r="A93" s="62"/>
      <c r="B93" s="62"/>
      <c r="C93" s="62"/>
      <c r="D93" s="62"/>
      <c r="E93" s="62"/>
      <c r="F93" s="62"/>
      <c r="G93" s="62"/>
      <c r="H93" s="62"/>
      <c r="I93" s="30"/>
    </row>
    <row r="94" spans="1:9" ht="15">
      <c r="A94" s="62"/>
      <c r="B94" s="62"/>
      <c r="C94" s="62"/>
      <c r="D94" s="62"/>
      <c r="E94" s="62"/>
      <c r="F94" s="62"/>
      <c r="G94" s="62"/>
      <c r="H94" s="62"/>
      <c r="I94" s="30"/>
    </row>
    <row r="95" spans="1:9" ht="15">
      <c r="A95" s="62"/>
      <c r="B95" s="62"/>
      <c r="C95" s="62"/>
      <c r="D95" s="62"/>
      <c r="E95" s="62"/>
      <c r="F95" s="62"/>
      <c r="G95" s="62"/>
      <c r="H95" s="62"/>
      <c r="I95" s="30"/>
    </row>
    <row r="96" spans="1:9" ht="15">
      <c r="A96" s="62"/>
      <c r="B96" s="62"/>
      <c r="C96" s="62"/>
      <c r="D96" s="62"/>
      <c r="E96" s="62"/>
      <c r="F96" s="62"/>
      <c r="G96" s="62"/>
      <c r="H96" s="62"/>
      <c r="I96" s="30"/>
    </row>
    <row r="97" spans="1:9" ht="15">
      <c r="A97" s="62"/>
      <c r="B97" s="62"/>
      <c r="C97" s="62"/>
      <c r="D97" s="62"/>
      <c r="E97" s="62"/>
      <c r="F97" s="62"/>
      <c r="G97" s="62"/>
      <c r="H97" s="62"/>
      <c r="I97" s="30"/>
    </row>
    <row r="98" spans="1:9" ht="15">
      <c r="A98" s="62"/>
      <c r="B98" s="62"/>
      <c r="C98" s="62"/>
      <c r="D98" s="62"/>
      <c r="E98" s="62"/>
      <c r="F98" s="62"/>
      <c r="G98" s="62"/>
      <c r="H98" s="62"/>
      <c r="I98" s="30"/>
    </row>
    <row r="99" spans="1:9" ht="15">
      <c r="A99" s="62"/>
      <c r="B99" s="62"/>
      <c r="C99" s="62"/>
      <c r="D99" s="62"/>
      <c r="E99" s="62"/>
      <c r="F99" s="62"/>
      <c r="G99" s="62"/>
      <c r="H99" s="62"/>
      <c r="I99" s="30"/>
    </row>
    <row r="100" spans="1:9" ht="15">
      <c r="A100" s="62"/>
      <c r="B100" s="62"/>
      <c r="C100" s="62"/>
      <c r="D100" s="62"/>
      <c r="E100" s="62"/>
      <c r="F100" s="62"/>
      <c r="G100" s="62"/>
      <c r="H100" s="62"/>
      <c r="I100" s="30"/>
    </row>
    <row r="101" spans="1:9" ht="15">
      <c r="A101" s="62"/>
      <c r="B101" s="62"/>
      <c r="C101" s="62"/>
      <c r="D101" s="62"/>
      <c r="E101" s="62"/>
      <c r="F101" s="62"/>
      <c r="G101" s="62"/>
      <c r="H101" s="62"/>
      <c r="I101" s="30"/>
    </row>
    <row r="102" spans="1:9" ht="15">
      <c r="A102" s="62"/>
      <c r="B102" s="62"/>
      <c r="C102" s="62"/>
      <c r="D102" s="62"/>
      <c r="E102" s="62"/>
      <c r="F102" s="62"/>
      <c r="G102" s="62"/>
      <c r="H102" s="62"/>
      <c r="I102" s="30"/>
    </row>
    <row r="103" spans="1:9" ht="15">
      <c r="A103" s="62"/>
      <c r="B103" s="62"/>
      <c r="C103" s="62"/>
      <c r="D103" s="62"/>
      <c r="E103" s="62"/>
      <c r="F103" s="62"/>
      <c r="G103" s="62"/>
      <c r="H103" s="62"/>
      <c r="I103" s="30"/>
    </row>
    <row r="104" spans="1:9" ht="15">
      <c r="A104" s="62"/>
      <c r="B104" s="62"/>
      <c r="C104" s="62"/>
      <c r="D104" s="62"/>
      <c r="E104" s="62"/>
      <c r="F104" s="62"/>
      <c r="G104" s="62"/>
      <c r="H104" s="62"/>
      <c r="I104" s="30"/>
    </row>
    <row r="105" spans="1:9" ht="15">
      <c r="A105" s="62"/>
      <c r="B105" s="62"/>
      <c r="C105" s="62"/>
      <c r="D105" s="62"/>
      <c r="E105" s="62"/>
      <c r="F105" s="62"/>
      <c r="G105" s="62"/>
      <c r="H105" s="62"/>
      <c r="I105" s="30"/>
    </row>
    <row r="106" spans="1:9" ht="15">
      <c r="A106" s="62"/>
      <c r="B106" s="62"/>
      <c r="C106" s="62"/>
      <c r="D106" s="62"/>
      <c r="E106" s="62"/>
      <c r="F106" s="62"/>
      <c r="G106" s="62"/>
      <c r="H106" s="62"/>
      <c r="I106" s="30"/>
    </row>
    <row r="107" spans="1:9" ht="15">
      <c r="A107" s="62"/>
      <c r="B107" s="62"/>
      <c r="C107" s="62"/>
      <c r="D107" s="62"/>
      <c r="E107" s="62"/>
      <c r="F107" s="62"/>
      <c r="G107" s="62"/>
      <c r="H107" s="62"/>
      <c r="I107" s="30"/>
    </row>
    <row r="108" spans="1:9" ht="15">
      <c r="A108" s="62"/>
      <c r="B108" s="62"/>
      <c r="C108" s="62"/>
      <c r="D108" s="62"/>
      <c r="E108" s="62"/>
      <c r="F108" s="62"/>
      <c r="G108" s="62"/>
      <c r="H108" s="62"/>
      <c r="I108" s="30"/>
    </row>
    <row r="109" spans="1:9" ht="15">
      <c r="A109" s="62"/>
      <c r="B109" s="62"/>
      <c r="C109" s="62"/>
      <c r="D109" s="62"/>
      <c r="E109" s="62"/>
      <c r="F109" s="62"/>
      <c r="G109" s="62"/>
      <c r="H109" s="62"/>
      <c r="I109" s="30"/>
    </row>
    <row r="110" spans="1:9" ht="15">
      <c r="A110" s="62"/>
      <c r="B110" s="62"/>
      <c r="C110" s="62"/>
      <c r="D110" s="62"/>
      <c r="E110" s="62"/>
      <c r="F110" s="62"/>
      <c r="G110" s="62"/>
      <c r="H110" s="62"/>
      <c r="I110" s="30"/>
    </row>
    <row r="111" spans="1:9" ht="15">
      <c r="A111" s="62"/>
      <c r="B111" s="62"/>
      <c r="C111" s="62"/>
      <c r="D111" s="62"/>
      <c r="E111" s="62"/>
      <c r="F111" s="62"/>
      <c r="G111" s="62"/>
      <c r="H111" s="62"/>
      <c r="I111" s="30"/>
    </row>
    <row r="112" spans="1:9" ht="15">
      <c r="A112" s="62"/>
      <c r="B112" s="62"/>
      <c r="C112" s="62"/>
      <c r="D112" s="62"/>
      <c r="E112" s="62"/>
      <c r="F112" s="62"/>
      <c r="G112" s="62"/>
      <c r="H112" s="62"/>
      <c r="I112" s="30"/>
    </row>
    <row r="113" spans="1:9" ht="15">
      <c r="A113" s="62"/>
      <c r="B113" s="62"/>
      <c r="C113" s="62"/>
      <c r="D113" s="62"/>
      <c r="E113" s="62"/>
      <c r="F113" s="62"/>
      <c r="G113" s="62"/>
      <c r="H113" s="62"/>
      <c r="I113" s="30"/>
    </row>
    <row r="114" spans="1:9" ht="15">
      <c r="A114" s="62"/>
      <c r="B114" s="62"/>
      <c r="C114" s="62"/>
      <c r="D114" s="62"/>
      <c r="E114" s="62"/>
      <c r="F114" s="62"/>
      <c r="G114" s="62"/>
      <c r="H114" s="62"/>
      <c r="I114" s="30"/>
    </row>
    <row r="115" spans="1:9" ht="15">
      <c r="A115" s="62"/>
      <c r="B115" s="62"/>
      <c r="C115" s="62"/>
      <c r="D115" s="62"/>
      <c r="E115" s="62"/>
      <c r="F115" s="62"/>
      <c r="G115" s="62"/>
      <c r="H115" s="62"/>
      <c r="I115" s="30"/>
    </row>
    <row r="116" spans="1:9" ht="15">
      <c r="A116" s="62"/>
      <c r="B116" s="62"/>
      <c r="C116" s="62"/>
      <c r="D116" s="62"/>
      <c r="E116" s="62"/>
      <c r="F116" s="62"/>
      <c r="G116" s="62"/>
      <c r="H116" s="62"/>
      <c r="I116" s="30"/>
    </row>
    <row r="117" spans="1:9" ht="15">
      <c r="A117" s="62"/>
      <c r="B117" s="62"/>
      <c r="C117" s="62"/>
      <c r="D117" s="62"/>
      <c r="E117" s="62"/>
      <c r="F117" s="62"/>
      <c r="G117" s="62"/>
      <c r="H117" s="62"/>
      <c r="I117" s="30"/>
    </row>
    <row r="118" spans="1:9" ht="15">
      <c r="A118" s="62"/>
      <c r="B118" s="62"/>
      <c r="C118" s="62"/>
      <c r="D118" s="62"/>
      <c r="E118" s="62"/>
      <c r="F118" s="62"/>
      <c r="G118" s="62"/>
      <c r="H118" s="62"/>
      <c r="I118" s="30"/>
    </row>
    <row r="119" spans="1:9" ht="15">
      <c r="A119" s="62"/>
      <c r="B119" s="62"/>
      <c r="C119" s="62"/>
      <c r="D119" s="62"/>
      <c r="E119" s="62"/>
      <c r="F119" s="62"/>
      <c r="G119" s="62"/>
      <c r="H119" s="62"/>
      <c r="I119" s="30"/>
    </row>
    <row r="120" spans="1:9" ht="15">
      <c r="A120" s="62"/>
      <c r="B120" s="62"/>
      <c r="C120" s="62"/>
      <c r="D120" s="62"/>
      <c r="E120" s="62"/>
      <c r="F120" s="62"/>
      <c r="G120" s="62"/>
      <c r="H120" s="62"/>
      <c r="I120" s="30"/>
    </row>
    <row r="121" spans="1:9" ht="15">
      <c r="A121" s="62"/>
      <c r="B121" s="62"/>
      <c r="C121" s="62"/>
      <c r="D121" s="62"/>
      <c r="E121" s="62"/>
      <c r="F121" s="62"/>
      <c r="G121" s="62"/>
      <c r="H121" s="62"/>
      <c r="I121" s="30"/>
    </row>
    <row r="122" spans="1:9" ht="15">
      <c r="A122" s="62"/>
      <c r="B122" s="62"/>
      <c r="C122" s="62"/>
      <c r="D122" s="62"/>
      <c r="E122" s="62"/>
      <c r="F122" s="62"/>
      <c r="G122" s="62"/>
      <c r="H122" s="62"/>
      <c r="I122" s="30"/>
    </row>
    <row r="123" spans="1:9" ht="15">
      <c r="A123" s="62"/>
      <c r="B123" s="62"/>
      <c r="C123" s="62"/>
      <c r="D123" s="62"/>
      <c r="E123" s="62"/>
      <c r="F123" s="62"/>
      <c r="G123" s="62"/>
      <c r="H123" s="62"/>
      <c r="I123" s="30"/>
    </row>
    <row r="124" spans="1:9" ht="15">
      <c r="A124" s="62"/>
      <c r="B124" s="62"/>
      <c r="C124" s="62"/>
      <c r="D124" s="62"/>
      <c r="E124" s="62"/>
      <c r="F124" s="62"/>
      <c r="G124" s="62"/>
      <c r="H124" s="62"/>
      <c r="I124" s="30"/>
    </row>
    <row r="125" spans="1:9" ht="15">
      <c r="A125" s="62"/>
      <c r="B125" s="62"/>
      <c r="C125" s="62"/>
      <c r="D125" s="62"/>
      <c r="E125" s="62"/>
      <c r="F125" s="62"/>
      <c r="G125" s="62"/>
      <c r="H125" s="62"/>
      <c r="I125" s="30"/>
    </row>
    <row r="126" spans="1:9" ht="15">
      <c r="A126" s="62"/>
      <c r="B126" s="62"/>
      <c r="C126" s="62"/>
      <c r="D126" s="62"/>
      <c r="E126" s="62"/>
      <c r="F126" s="62"/>
      <c r="G126" s="62"/>
      <c r="H126" s="62"/>
      <c r="I126" s="30"/>
    </row>
    <row r="127" spans="1:9" ht="15">
      <c r="A127" s="62"/>
      <c r="B127" s="62"/>
      <c r="C127" s="62"/>
      <c r="D127" s="62"/>
      <c r="E127" s="62"/>
      <c r="F127" s="62"/>
      <c r="G127" s="62"/>
      <c r="H127" s="62"/>
      <c r="I127" s="30"/>
    </row>
    <row r="128" spans="1:9" ht="15">
      <c r="A128" s="62"/>
      <c r="B128" s="62"/>
      <c r="C128" s="62"/>
      <c r="D128" s="62"/>
      <c r="E128" s="62"/>
      <c r="F128" s="62"/>
      <c r="G128" s="62"/>
      <c r="H128" s="62"/>
      <c r="I128" s="30"/>
    </row>
    <row r="129" spans="1:9" ht="15">
      <c r="A129" s="62"/>
      <c r="B129" s="62"/>
      <c r="C129" s="62"/>
      <c r="D129" s="62"/>
      <c r="E129" s="62"/>
      <c r="F129" s="62"/>
      <c r="G129" s="62"/>
      <c r="H129" s="62"/>
      <c r="I129" s="30"/>
    </row>
    <row r="130" spans="1:9" ht="15">
      <c r="A130" s="62"/>
      <c r="B130" s="62"/>
      <c r="C130" s="62"/>
      <c r="D130" s="62"/>
      <c r="E130" s="62"/>
      <c r="F130" s="62"/>
      <c r="G130" s="62"/>
      <c r="H130" s="62"/>
      <c r="I130" s="30"/>
    </row>
    <row r="131" spans="1:9" ht="15">
      <c r="A131" s="62"/>
      <c r="B131" s="62"/>
      <c r="C131" s="62"/>
      <c r="D131" s="62"/>
      <c r="E131" s="62"/>
      <c r="F131" s="62"/>
      <c r="G131" s="62"/>
      <c r="H131" s="62"/>
      <c r="I131" s="30"/>
    </row>
    <row r="132" spans="1:9" ht="15">
      <c r="A132" s="62"/>
      <c r="B132" s="62"/>
      <c r="C132" s="62"/>
      <c r="D132" s="62"/>
      <c r="E132" s="62"/>
      <c r="F132" s="62"/>
      <c r="G132" s="62"/>
      <c r="H132" s="62"/>
      <c r="I132" s="30"/>
    </row>
    <row r="133" spans="1:9" ht="15">
      <c r="A133" s="62"/>
      <c r="B133" s="62"/>
      <c r="C133" s="62"/>
      <c r="D133" s="62"/>
      <c r="E133" s="62"/>
      <c r="F133" s="62"/>
      <c r="G133" s="62"/>
      <c r="H133" s="62"/>
      <c r="I133" s="30"/>
    </row>
    <row r="134" spans="1:9" ht="15">
      <c r="A134" s="62"/>
      <c r="B134" s="62"/>
      <c r="C134" s="62"/>
      <c r="D134" s="62"/>
      <c r="E134" s="62"/>
      <c r="F134" s="62"/>
      <c r="G134" s="62"/>
      <c r="H134" s="62"/>
      <c r="I134" s="30"/>
    </row>
    <row r="135" spans="1:9" ht="15">
      <c r="A135" s="62"/>
      <c r="B135" s="62"/>
      <c r="C135" s="62"/>
      <c r="D135" s="62"/>
      <c r="E135" s="62"/>
      <c r="F135" s="62"/>
      <c r="G135" s="62"/>
      <c r="H135" s="62"/>
      <c r="I135" s="30"/>
    </row>
    <row r="136" spans="1:9" ht="15">
      <c r="A136" s="62"/>
      <c r="B136" s="62"/>
      <c r="C136" s="62"/>
      <c r="D136" s="62"/>
      <c r="E136" s="62"/>
      <c r="F136" s="62"/>
      <c r="G136" s="62"/>
      <c r="H136" s="62"/>
      <c r="I136" s="30"/>
    </row>
    <row r="137" spans="1:9" ht="15">
      <c r="A137" s="62"/>
      <c r="B137" s="62"/>
      <c r="C137" s="62"/>
      <c r="D137" s="62"/>
      <c r="E137" s="62"/>
      <c r="F137" s="62"/>
      <c r="G137" s="62"/>
      <c r="H137" s="62"/>
      <c r="I137" s="30"/>
    </row>
    <row r="138" spans="1:9" ht="15">
      <c r="A138" s="62"/>
      <c r="B138" s="62"/>
      <c r="C138" s="62"/>
      <c r="D138" s="62"/>
      <c r="E138" s="62"/>
      <c r="F138" s="62"/>
      <c r="G138" s="62"/>
      <c r="H138" s="62"/>
      <c r="I138" s="30"/>
    </row>
    <row r="139" spans="1:9" ht="15">
      <c r="A139" s="62"/>
      <c r="B139" s="62"/>
      <c r="C139" s="62"/>
      <c r="D139" s="62"/>
      <c r="E139" s="62"/>
      <c r="F139" s="62"/>
      <c r="G139" s="62"/>
      <c r="H139" s="62"/>
      <c r="I139" s="30"/>
    </row>
    <row r="140" spans="1:9" ht="15">
      <c r="A140" s="62"/>
      <c r="B140" s="62"/>
      <c r="C140" s="62"/>
      <c r="D140" s="62"/>
      <c r="E140" s="62"/>
      <c r="F140" s="62"/>
      <c r="G140" s="62"/>
      <c r="H140" s="62"/>
      <c r="I140" s="30"/>
    </row>
    <row r="141" spans="1:9" ht="15">
      <c r="A141" s="62"/>
      <c r="B141" s="62"/>
      <c r="C141" s="62"/>
      <c r="D141" s="62"/>
      <c r="E141" s="62"/>
      <c r="F141" s="62"/>
      <c r="G141" s="62"/>
      <c r="H141" s="62"/>
      <c r="I141" s="30"/>
    </row>
    <row r="142" spans="1:9" ht="15">
      <c r="A142" s="62"/>
      <c r="B142" s="62"/>
      <c r="C142" s="62"/>
      <c r="D142" s="62"/>
      <c r="E142" s="62"/>
      <c r="F142" s="62"/>
      <c r="G142" s="62"/>
      <c r="H142" s="62"/>
      <c r="I142" s="30"/>
    </row>
    <row r="143" spans="1:9" ht="15">
      <c r="A143" s="62"/>
      <c r="B143" s="62"/>
      <c r="C143" s="62"/>
      <c r="D143" s="62"/>
      <c r="E143" s="62"/>
      <c r="F143" s="62"/>
      <c r="G143" s="62"/>
      <c r="H143" s="62"/>
      <c r="I143" s="30"/>
    </row>
    <row r="144" spans="1:9" ht="15">
      <c r="A144" s="62"/>
      <c r="B144" s="62"/>
      <c r="C144" s="62"/>
      <c r="D144" s="62"/>
      <c r="E144" s="62"/>
      <c r="F144" s="62"/>
      <c r="G144" s="62"/>
      <c r="H144" s="62"/>
      <c r="I144" s="30"/>
    </row>
    <row r="145" spans="1:9" ht="15">
      <c r="A145" s="62"/>
      <c r="B145" s="62"/>
      <c r="C145" s="62"/>
      <c r="D145" s="62"/>
      <c r="E145" s="62"/>
      <c r="F145" s="62"/>
      <c r="G145" s="62"/>
      <c r="H145" s="62"/>
      <c r="I145" s="30"/>
    </row>
    <row r="146" spans="1:9" ht="15">
      <c r="A146" s="62"/>
      <c r="B146" s="62"/>
      <c r="C146" s="62"/>
      <c r="D146" s="62"/>
      <c r="E146" s="62"/>
      <c r="F146" s="62"/>
      <c r="G146" s="62"/>
      <c r="H146" s="62"/>
      <c r="I146" s="30"/>
    </row>
    <row r="147" spans="1:9" ht="15">
      <c r="A147" s="62"/>
      <c r="B147" s="62"/>
      <c r="C147" s="62"/>
      <c r="D147" s="62"/>
      <c r="E147" s="62"/>
      <c r="F147" s="62"/>
      <c r="G147" s="62"/>
      <c r="H147" s="62"/>
      <c r="I147" s="30"/>
    </row>
    <row r="148" spans="1:9" ht="15">
      <c r="A148" s="62"/>
      <c r="B148" s="62"/>
      <c r="C148" s="62"/>
      <c r="D148" s="62"/>
      <c r="E148" s="62"/>
      <c r="F148" s="62"/>
      <c r="G148" s="62"/>
      <c r="H148" s="62"/>
      <c r="I148" s="30"/>
    </row>
    <row r="149" spans="1:9" ht="15">
      <c r="A149" s="62"/>
      <c r="B149" s="62"/>
      <c r="C149" s="62"/>
      <c r="D149" s="62"/>
      <c r="E149" s="62"/>
      <c r="F149" s="62"/>
      <c r="G149" s="62"/>
      <c r="H149" s="62"/>
      <c r="I149" s="30"/>
    </row>
    <row r="150" spans="1:9" ht="15">
      <c r="A150" s="62"/>
      <c r="B150" s="62"/>
      <c r="C150" s="62"/>
      <c r="D150" s="62"/>
      <c r="E150" s="62"/>
      <c r="F150" s="62"/>
      <c r="G150" s="62"/>
      <c r="H150" s="62"/>
      <c r="I150" s="30"/>
    </row>
    <row r="151" spans="1:9" ht="15">
      <c r="A151" s="62"/>
      <c r="B151" s="62"/>
      <c r="C151" s="62"/>
      <c r="D151" s="62"/>
      <c r="E151" s="62"/>
      <c r="F151" s="62"/>
      <c r="G151" s="62"/>
      <c r="H151" s="62"/>
      <c r="I151" s="30"/>
    </row>
    <row r="152" spans="1:9" ht="15">
      <c r="A152" s="62"/>
      <c r="B152" s="62"/>
      <c r="C152" s="62"/>
      <c r="D152" s="62"/>
      <c r="E152" s="62"/>
      <c r="F152" s="62"/>
      <c r="G152" s="62"/>
      <c r="H152" s="62"/>
      <c r="I152" s="30"/>
    </row>
    <row r="153" spans="1:9" ht="15">
      <c r="A153" s="62"/>
      <c r="B153" s="62"/>
      <c r="C153" s="62"/>
      <c r="D153" s="62"/>
      <c r="E153" s="62"/>
      <c r="F153" s="62"/>
      <c r="G153" s="62"/>
      <c r="H153" s="62"/>
      <c r="I153" s="30"/>
    </row>
    <row r="154" spans="1:9" ht="15">
      <c r="A154" s="62"/>
      <c r="B154" s="62"/>
      <c r="C154" s="62"/>
      <c r="D154" s="62"/>
      <c r="E154" s="62"/>
      <c r="F154" s="62"/>
      <c r="G154" s="62"/>
      <c r="H154" s="62"/>
      <c r="I154" s="30"/>
    </row>
    <row r="155" spans="1:9" ht="15">
      <c r="A155" s="62"/>
      <c r="B155" s="62"/>
      <c r="C155" s="62"/>
      <c r="D155" s="62"/>
      <c r="E155" s="62"/>
      <c r="F155" s="62"/>
      <c r="G155" s="62"/>
      <c r="H155" s="62"/>
      <c r="I155" s="30"/>
    </row>
    <row r="156" spans="1:9" ht="15">
      <c r="A156" s="62"/>
      <c r="B156" s="62"/>
      <c r="C156" s="62"/>
      <c r="D156" s="62"/>
      <c r="E156" s="62"/>
      <c r="F156" s="62"/>
      <c r="G156" s="62"/>
      <c r="H156" s="62"/>
      <c r="I156" s="30"/>
    </row>
    <row r="157" spans="1:9" ht="15">
      <c r="A157" s="62"/>
      <c r="B157" s="62"/>
      <c r="C157" s="62"/>
      <c r="D157" s="62"/>
      <c r="E157" s="62"/>
      <c r="F157" s="62"/>
      <c r="G157" s="62"/>
      <c r="H157" s="62"/>
      <c r="I157" s="30"/>
    </row>
    <row r="158" spans="1:9" ht="15">
      <c r="A158" s="62"/>
      <c r="B158" s="62"/>
      <c r="C158" s="62"/>
      <c r="D158" s="62"/>
      <c r="E158" s="62"/>
      <c r="F158" s="62"/>
      <c r="G158" s="62"/>
      <c r="H158" s="62"/>
      <c r="I158" s="30"/>
    </row>
    <row r="159" spans="1:9" ht="15">
      <c r="A159" s="62"/>
      <c r="B159" s="62"/>
      <c r="C159" s="62"/>
      <c r="D159" s="62"/>
      <c r="E159" s="62"/>
      <c r="F159" s="62"/>
      <c r="G159" s="62"/>
      <c r="H159" s="62"/>
      <c r="I159" s="30"/>
    </row>
    <row r="160" spans="1:9" ht="15">
      <c r="A160" s="62"/>
      <c r="B160" s="62"/>
      <c r="C160" s="62"/>
      <c r="D160" s="62"/>
      <c r="E160" s="62"/>
      <c r="F160" s="62"/>
      <c r="G160" s="62"/>
      <c r="H160" s="62"/>
      <c r="I160" s="30"/>
    </row>
    <row r="161" spans="1:9" ht="15">
      <c r="A161" s="62"/>
      <c r="B161" s="62"/>
      <c r="C161" s="62"/>
      <c r="D161" s="62"/>
      <c r="E161" s="62"/>
      <c r="F161" s="62"/>
      <c r="G161" s="62"/>
      <c r="H161" s="62"/>
      <c r="I161" s="30"/>
    </row>
    <row r="162" spans="1:9" ht="15">
      <c r="A162" s="62"/>
      <c r="B162" s="62"/>
      <c r="C162" s="62"/>
      <c r="D162" s="62"/>
      <c r="E162" s="62"/>
      <c r="F162" s="62"/>
      <c r="G162" s="62"/>
      <c r="H162" s="62"/>
      <c r="I162" s="30"/>
    </row>
    <row r="163" spans="1:9" ht="15">
      <c r="A163" s="62"/>
      <c r="B163" s="62"/>
      <c r="C163" s="62"/>
      <c r="D163" s="62"/>
      <c r="E163" s="62"/>
      <c r="F163" s="62"/>
      <c r="G163" s="62"/>
      <c r="H163" s="62"/>
      <c r="I163" s="30"/>
    </row>
    <row r="164" spans="1:9" ht="15">
      <c r="A164" s="62"/>
      <c r="B164" s="62"/>
      <c r="C164" s="62"/>
      <c r="D164" s="62"/>
      <c r="E164" s="62"/>
      <c r="F164" s="62"/>
      <c r="G164" s="62"/>
      <c r="H164" s="62"/>
      <c r="I164" s="30"/>
    </row>
    <row r="165" spans="1:9" ht="15">
      <c r="A165" s="62"/>
      <c r="B165" s="62"/>
      <c r="C165" s="62"/>
      <c r="D165" s="62"/>
      <c r="E165" s="62"/>
      <c r="F165" s="62"/>
      <c r="G165" s="62"/>
      <c r="H165" s="62"/>
      <c r="I165" s="30"/>
    </row>
    <row r="166" spans="1:9" ht="15">
      <c r="A166" s="62"/>
      <c r="B166" s="62"/>
      <c r="C166" s="62"/>
      <c r="D166" s="62"/>
      <c r="E166" s="62"/>
      <c r="F166" s="62"/>
      <c r="G166" s="62"/>
      <c r="H166" s="62"/>
      <c r="I166" s="30"/>
    </row>
    <row r="167" spans="1:9" ht="15">
      <c r="A167" s="62"/>
      <c r="B167" s="62"/>
      <c r="C167" s="62"/>
      <c r="D167" s="62"/>
      <c r="E167" s="62"/>
      <c r="F167" s="62"/>
      <c r="G167" s="62"/>
      <c r="H167" s="62"/>
      <c r="I167" s="30"/>
    </row>
    <row r="168" spans="1:9" ht="15">
      <c r="A168" s="62"/>
      <c r="B168" s="62"/>
      <c r="C168" s="62"/>
      <c r="D168" s="62"/>
      <c r="E168" s="62"/>
      <c r="F168" s="62"/>
      <c r="G168" s="62"/>
      <c r="H168" s="62"/>
      <c r="I168" s="30"/>
    </row>
    <row r="169" spans="1:9" ht="15">
      <c r="A169" s="62"/>
      <c r="B169" s="62"/>
      <c r="C169" s="62"/>
      <c r="D169" s="62"/>
      <c r="E169" s="62"/>
      <c r="F169" s="62"/>
      <c r="G169" s="62"/>
      <c r="H169" s="62"/>
      <c r="I169" s="30"/>
    </row>
    <row r="170" spans="1:9" ht="15">
      <c r="A170" s="62"/>
      <c r="B170" s="62"/>
      <c r="C170" s="62"/>
      <c r="D170" s="62"/>
      <c r="E170" s="62"/>
      <c r="F170" s="62"/>
      <c r="G170" s="62"/>
      <c r="H170" s="62"/>
      <c r="I170" s="30"/>
    </row>
    <row r="171" spans="1:9" ht="15">
      <c r="A171" s="62"/>
      <c r="B171" s="62"/>
      <c r="C171" s="62"/>
      <c r="D171" s="62"/>
      <c r="E171" s="62"/>
      <c r="F171" s="62"/>
      <c r="G171" s="62"/>
      <c r="H171" s="62"/>
      <c r="I171" s="30"/>
    </row>
    <row r="172" spans="1:9" ht="15">
      <c r="A172" s="62"/>
      <c r="B172" s="62"/>
      <c r="C172" s="62"/>
      <c r="D172" s="62"/>
      <c r="E172" s="62"/>
      <c r="F172" s="62"/>
      <c r="G172" s="62"/>
      <c r="H172" s="62"/>
      <c r="I172" s="30"/>
    </row>
    <row r="173" spans="1:9" ht="15">
      <c r="A173" s="62"/>
      <c r="B173" s="62"/>
      <c r="C173" s="62"/>
      <c r="D173" s="62"/>
      <c r="E173" s="62"/>
      <c r="F173" s="62"/>
      <c r="G173" s="62"/>
      <c r="H173" s="62"/>
      <c r="I173" s="30"/>
    </row>
    <row r="174" spans="1:9" ht="15">
      <c r="A174" s="62"/>
      <c r="B174" s="62"/>
      <c r="C174" s="62"/>
      <c r="D174" s="62"/>
      <c r="E174" s="62"/>
      <c r="F174" s="62"/>
      <c r="G174" s="62"/>
      <c r="H174" s="62"/>
      <c r="I174" s="30"/>
    </row>
    <row r="175" spans="1:9" ht="15">
      <c r="A175" s="62"/>
      <c r="B175" s="62"/>
      <c r="C175" s="62"/>
      <c r="D175" s="62"/>
      <c r="E175" s="62"/>
      <c r="F175" s="62"/>
      <c r="G175" s="62"/>
      <c r="H175" s="62"/>
      <c r="I175" s="30"/>
    </row>
    <row r="176" spans="1:9" ht="15">
      <c r="A176" s="62"/>
      <c r="B176" s="62"/>
      <c r="C176" s="62"/>
      <c r="D176" s="62"/>
      <c r="E176" s="62"/>
      <c r="F176" s="62"/>
      <c r="G176" s="62"/>
      <c r="H176" s="62"/>
      <c r="I176" s="30"/>
    </row>
    <row r="177" spans="1:9" ht="15">
      <c r="A177" s="62"/>
      <c r="B177" s="62"/>
      <c r="C177" s="62"/>
      <c r="D177" s="62"/>
      <c r="E177" s="62"/>
      <c r="F177" s="62"/>
      <c r="G177" s="62"/>
      <c r="H177" s="62"/>
      <c r="I177" s="30"/>
    </row>
    <row r="178" spans="1:9" ht="15">
      <c r="A178" s="62"/>
      <c r="B178" s="62"/>
      <c r="C178" s="62"/>
      <c r="D178" s="62"/>
      <c r="E178" s="62"/>
      <c r="F178" s="62"/>
      <c r="G178" s="62"/>
      <c r="H178" s="62"/>
      <c r="I178" s="30"/>
    </row>
    <row r="179" spans="1:9" ht="15">
      <c r="A179" s="62"/>
      <c r="B179" s="62"/>
      <c r="C179" s="62"/>
      <c r="D179" s="62"/>
      <c r="E179" s="62"/>
      <c r="F179" s="62"/>
      <c r="G179" s="62"/>
      <c r="H179" s="62"/>
      <c r="I179" s="30"/>
    </row>
    <row r="180" spans="1:9" ht="15">
      <c r="A180" s="62"/>
      <c r="B180" s="62"/>
      <c r="C180" s="62"/>
      <c r="D180" s="62"/>
      <c r="E180" s="62"/>
      <c r="F180" s="62"/>
      <c r="G180" s="62"/>
      <c r="H180" s="62"/>
      <c r="I180" s="30"/>
    </row>
    <row r="181" spans="1:9" ht="15">
      <c r="A181" s="62"/>
      <c r="B181" s="62"/>
      <c r="C181" s="62"/>
      <c r="D181" s="62"/>
      <c r="E181" s="62"/>
      <c r="F181" s="62"/>
      <c r="G181" s="62"/>
      <c r="H181" s="62"/>
      <c r="I181" s="30"/>
    </row>
    <row r="182" spans="1:9" ht="15">
      <c r="A182" s="62"/>
      <c r="B182" s="62"/>
      <c r="C182" s="62"/>
      <c r="D182" s="62"/>
      <c r="E182" s="62"/>
      <c r="F182" s="62"/>
      <c r="G182" s="62"/>
      <c r="H182" s="62"/>
      <c r="I182" s="30"/>
    </row>
    <row r="183" spans="1:9" ht="15">
      <c r="A183" s="62"/>
      <c r="B183" s="62"/>
      <c r="C183" s="62"/>
      <c r="D183" s="62"/>
      <c r="E183" s="62"/>
      <c r="F183" s="62"/>
      <c r="G183" s="62"/>
      <c r="H183" s="62"/>
      <c r="I183" s="30"/>
    </row>
    <row r="184" spans="1:9" ht="15">
      <c r="A184" s="62"/>
      <c r="B184" s="62"/>
      <c r="C184" s="62"/>
      <c r="D184" s="62"/>
      <c r="E184" s="62"/>
      <c r="F184" s="62"/>
      <c r="G184" s="62"/>
      <c r="H184" s="62"/>
      <c r="I184" s="30"/>
    </row>
    <row r="185" spans="1:9" ht="15">
      <c r="A185" s="62"/>
      <c r="B185" s="62"/>
      <c r="C185" s="62"/>
      <c r="D185" s="62"/>
      <c r="E185" s="62"/>
      <c r="F185" s="62"/>
      <c r="G185" s="62"/>
      <c r="H185" s="62"/>
      <c r="I185" s="30"/>
    </row>
    <row r="186" spans="1:9" ht="15">
      <c r="A186" s="62"/>
      <c r="B186" s="62"/>
      <c r="C186" s="62"/>
      <c r="D186" s="62"/>
      <c r="E186" s="62"/>
      <c r="F186" s="62"/>
      <c r="G186" s="62"/>
      <c r="H186" s="62"/>
      <c r="I186" s="30"/>
    </row>
    <row r="187" spans="1:9" ht="15">
      <c r="A187" s="62"/>
      <c r="B187" s="62"/>
      <c r="C187" s="62"/>
      <c r="D187" s="62"/>
      <c r="E187" s="62"/>
      <c r="F187" s="62"/>
      <c r="G187" s="62"/>
      <c r="H187" s="62"/>
      <c r="I187" s="30"/>
    </row>
    <row r="188" spans="1:9" ht="15">
      <c r="A188" s="62"/>
      <c r="B188" s="62"/>
      <c r="C188" s="62"/>
      <c r="D188" s="62"/>
      <c r="E188" s="62"/>
      <c r="F188" s="62"/>
      <c r="G188" s="62"/>
      <c r="H188" s="62"/>
      <c r="I188" s="30"/>
    </row>
    <row r="189" spans="1:9" ht="15">
      <c r="A189" s="62"/>
      <c r="B189" s="62"/>
      <c r="C189" s="62"/>
      <c r="D189" s="62"/>
      <c r="E189" s="62"/>
      <c r="F189" s="62"/>
      <c r="G189" s="62"/>
      <c r="H189" s="62"/>
      <c r="I189" s="30"/>
    </row>
  </sheetData>
  <mergeCells count="16"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F39:G39"/>
    <mergeCell ref="D9:D10"/>
    <mergeCell ref="E9:E10"/>
    <mergeCell ref="A5:C5"/>
    <mergeCell ref="C38:D38"/>
    <mergeCell ref="F38:G38"/>
    <mergeCell ref="A8:A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E560"/>
  <sheetViews>
    <sheetView workbookViewId="0" topLeftCell="A379">
      <selection activeCell="D379" sqref="D379"/>
    </sheetView>
  </sheetViews>
  <sheetFormatPr defaultColWidth="9.140625" defaultRowHeight="13.5" customHeight="1"/>
  <cols>
    <col min="1" max="1" width="12.7109375" style="92" customWidth="1"/>
    <col min="2" max="3" width="9.7109375" style="92" customWidth="1"/>
    <col min="4" max="4" width="18.7109375" style="92" customWidth="1"/>
    <col min="5" max="5" width="50.7109375" style="92" customWidth="1"/>
    <col min="6" max="16384" width="9.140625" style="92" customWidth="1"/>
  </cols>
  <sheetData>
    <row r="1" ht="13.5" customHeight="1">
      <c r="A1" s="91" t="s">
        <v>213</v>
      </c>
    </row>
    <row r="3" spans="1:5" ht="13.5" customHeight="1">
      <c r="A3" s="93" t="s">
        <v>214</v>
      </c>
      <c r="B3" s="93" t="s">
        <v>215</v>
      </c>
      <c r="C3" s="93" t="s">
        <v>216</v>
      </c>
      <c r="D3" s="93" t="s">
        <v>217</v>
      </c>
      <c r="E3" s="93" t="s">
        <v>218</v>
      </c>
    </row>
    <row r="4" spans="1:5" ht="13.5" customHeight="1">
      <c r="A4" s="94" t="s">
        <v>219</v>
      </c>
      <c r="B4" s="95" t="s">
        <v>220</v>
      </c>
      <c r="C4" s="95" t="s">
        <v>200</v>
      </c>
      <c r="D4" s="95" t="s">
        <v>221</v>
      </c>
      <c r="E4" s="94" t="s">
        <v>222</v>
      </c>
    </row>
    <row r="5" spans="1:5" ht="13.5" customHeight="1">
      <c r="A5" s="94" t="s">
        <v>223</v>
      </c>
      <c r="B5" s="95" t="s">
        <v>224</v>
      </c>
      <c r="C5" s="95" t="s">
        <v>200</v>
      </c>
      <c r="D5" s="95" t="s">
        <v>225</v>
      </c>
      <c r="E5" s="94" t="s">
        <v>226</v>
      </c>
    </row>
    <row r="6" spans="1:5" ht="13.5" customHeight="1">
      <c r="A6" s="94" t="s">
        <v>227</v>
      </c>
      <c r="B6" s="95" t="s">
        <v>220</v>
      </c>
      <c r="C6" s="95" t="s">
        <v>200</v>
      </c>
      <c r="D6" s="95" t="s">
        <v>228</v>
      </c>
      <c r="E6" s="94" t="s">
        <v>226</v>
      </c>
    </row>
    <row r="7" spans="1:5" ht="13.5" customHeight="1">
      <c r="A7" s="94" t="s">
        <v>229</v>
      </c>
      <c r="B7" s="95" t="s">
        <v>220</v>
      </c>
      <c r="C7" s="95" t="s">
        <v>200</v>
      </c>
      <c r="D7" s="95" t="s">
        <v>230</v>
      </c>
      <c r="E7" s="94" t="s">
        <v>226</v>
      </c>
    </row>
    <row r="8" spans="1:5" ht="13.5" customHeight="1">
      <c r="A8" s="94" t="s">
        <v>231</v>
      </c>
      <c r="B8" s="95" t="s">
        <v>220</v>
      </c>
      <c r="C8" s="95" t="s">
        <v>200</v>
      </c>
      <c r="D8" s="95" t="s">
        <v>232</v>
      </c>
      <c r="E8" s="94" t="s">
        <v>233</v>
      </c>
    </row>
    <row r="9" spans="1:5" ht="13.5" customHeight="1">
      <c r="A9" s="94" t="s">
        <v>234</v>
      </c>
      <c r="B9" s="95" t="s">
        <v>220</v>
      </c>
      <c r="C9" s="95" t="s">
        <v>200</v>
      </c>
      <c r="D9" s="95" t="s">
        <v>235</v>
      </c>
      <c r="E9" s="94" t="s">
        <v>233</v>
      </c>
    </row>
    <row r="10" spans="1:5" ht="13.5" customHeight="1">
      <c r="A10" s="94" t="s">
        <v>236</v>
      </c>
      <c r="B10" s="95" t="s">
        <v>237</v>
      </c>
      <c r="C10" s="95" t="s">
        <v>200</v>
      </c>
      <c r="D10" s="95" t="s">
        <v>238</v>
      </c>
      <c r="E10" s="94" t="s">
        <v>226</v>
      </c>
    </row>
    <row r="11" spans="1:5" ht="13.5" customHeight="1">
      <c r="A11" s="94" t="s">
        <v>239</v>
      </c>
      <c r="B11" s="95" t="s">
        <v>220</v>
      </c>
      <c r="C11" s="95" t="s">
        <v>200</v>
      </c>
      <c r="D11" s="95" t="s">
        <v>240</v>
      </c>
      <c r="E11" s="94" t="s">
        <v>226</v>
      </c>
    </row>
    <row r="12" spans="1:5" ht="13.5" customHeight="1">
      <c r="A12" s="94" t="s">
        <v>241</v>
      </c>
      <c r="B12" s="95" t="s">
        <v>220</v>
      </c>
      <c r="C12" s="95" t="s">
        <v>200</v>
      </c>
      <c r="D12" s="95" t="s">
        <v>242</v>
      </c>
      <c r="E12" s="94" t="s">
        <v>233</v>
      </c>
    </row>
    <row r="13" spans="1:5" ht="13.5" customHeight="1">
      <c r="A13" s="94" t="s">
        <v>243</v>
      </c>
      <c r="B13" s="95" t="s">
        <v>220</v>
      </c>
      <c r="C13" s="95" t="s">
        <v>200</v>
      </c>
      <c r="D13" s="95" t="s">
        <v>244</v>
      </c>
      <c r="E13" s="94" t="s">
        <v>226</v>
      </c>
    </row>
    <row r="14" spans="1:5" ht="13.5" customHeight="1">
      <c r="A14" s="94" t="s">
        <v>245</v>
      </c>
      <c r="B14" s="95" t="s">
        <v>220</v>
      </c>
      <c r="C14" s="95" t="s">
        <v>200</v>
      </c>
      <c r="D14" s="95" t="s">
        <v>246</v>
      </c>
      <c r="E14" s="94" t="s">
        <v>226</v>
      </c>
    </row>
    <row r="15" spans="1:5" ht="13.5" customHeight="1">
      <c r="A15" s="94" t="s">
        <v>247</v>
      </c>
      <c r="B15" s="95" t="s">
        <v>220</v>
      </c>
      <c r="C15" s="95" t="s">
        <v>200</v>
      </c>
      <c r="D15" s="95" t="s">
        <v>248</v>
      </c>
      <c r="E15" s="94" t="s">
        <v>233</v>
      </c>
    </row>
    <row r="16" spans="1:5" ht="13.5" customHeight="1">
      <c r="A16" s="94" t="s">
        <v>249</v>
      </c>
      <c r="B16" s="95" t="s">
        <v>220</v>
      </c>
      <c r="C16" s="95" t="s">
        <v>200</v>
      </c>
      <c r="D16" s="95" t="s">
        <v>250</v>
      </c>
      <c r="E16" s="94" t="s">
        <v>233</v>
      </c>
    </row>
    <row r="17" spans="1:5" ht="13.5" customHeight="1">
      <c r="A17" s="94" t="s">
        <v>251</v>
      </c>
      <c r="B17" s="95" t="s">
        <v>252</v>
      </c>
      <c r="C17" s="95" t="s">
        <v>200</v>
      </c>
      <c r="D17" s="95" t="s">
        <v>253</v>
      </c>
      <c r="E17" s="94" t="s">
        <v>226</v>
      </c>
    </row>
    <row r="18" spans="1:5" ht="13.5" customHeight="1">
      <c r="A18" s="94" t="s">
        <v>254</v>
      </c>
      <c r="B18" s="95" t="s">
        <v>220</v>
      </c>
      <c r="C18" s="95" t="s">
        <v>200</v>
      </c>
      <c r="D18" s="95" t="s">
        <v>255</v>
      </c>
      <c r="E18" s="94" t="s">
        <v>256</v>
      </c>
    </row>
    <row r="19" spans="1:5" ht="13.5" customHeight="1">
      <c r="A19" s="94" t="s">
        <v>257</v>
      </c>
      <c r="B19" s="95" t="s">
        <v>220</v>
      </c>
      <c r="C19" s="95" t="s">
        <v>200</v>
      </c>
      <c r="D19" s="95" t="s">
        <v>258</v>
      </c>
      <c r="E19" s="94" t="s">
        <v>233</v>
      </c>
    </row>
    <row r="20" spans="1:5" ht="13.5" customHeight="1">
      <c r="A20" s="94" t="s">
        <v>259</v>
      </c>
      <c r="B20" s="95" t="s">
        <v>220</v>
      </c>
      <c r="C20" s="95" t="s">
        <v>200</v>
      </c>
      <c r="D20" s="95" t="s">
        <v>260</v>
      </c>
      <c r="E20" s="94" t="s">
        <v>226</v>
      </c>
    </row>
    <row r="21" spans="1:5" ht="13.5" customHeight="1">
      <c r="A21" s="94" t="s">
        <v>261</v>
      </c>
      <c r="B21" s="95" t="s">
        <v>220</v>
      </c>
      <c r="C21" s="95" t="s">
        <v>200</v>
      </c>
      <c r="D21" s="95" t="s">
        <v>262</v>
      </c>
      <c r="E21" s="94" t="s">
        <v>226</v>
      </c>
    </row>
    <row r="22" spans="1:5" ht="13.5" customHeight="1">
      <c r="A22" s="94" t="s">
        <v>263</v>
      </c>
      <c r="B22" s="95" t="s">
        <v>220</v>
      </c>
      <c r="C22" s="95" t="s">
        <v>200</v>
      </c>
      <c r="D22" s="95" t="s">
        <v>264</v>
      </c>
      <c r="E22" s="94" t="s">
        <v>226</v>
      </c>
    </row>
    <row r="23" spans="1:5" ht="13.5" customHeight="1">
      <c r="A23" s="94" t="s">
        <v>265</v>
      </c>
      <c r="B23" s="95" t="s">
        <v>220</v>
      </c>
      <c r="C23" s="95" t="s">
        <v>200</v>
      </c>
      <c r="D23" s="95" t="s">
        <v>266</v>
      </c>
      <c r="E23" s="94" t="s">
        <v>226</v>
      </c>
    </row>
    <row r="24" spans="1:5" ht="13.5" customHeight="1">
      <c r="A24" s="94" t="s">
        <v>267</v>
      </c>
      <c r="B24" s="95" t="s">
        <v>220</v>
      </c>
      <c r="C24" s="95" t="s">
        <v>200</v>
      </c>
      <c r="D24" s="95" t="s">
        <v>268</v>
      </c>
      <c r="E24" s="94" t="s">
        <v>233</v>
      </c>
    </row>
    <row r="25" spans="1:5" ht="13.5" customHeight="1">
      <c r="A25" s="94" t="s">
        <v>269</v>
      </c>
      <c r="B25" s="95" t="s">
        <v>220</v>
      </c>
      <c r="C25" s="95" t="s">
        <v>200</v>
      </c>
      <c r="D25" s="95" t="s">
        <v>270</v>
      </c>
      <c r="E25" s="94" t="s">
        <v>233</v>
      </c>
    </row>
    <row r="26" spans="1:5" ht="13.5" customHeight="1">
      <c r="A26" s="94" t="s">
        <v>271</v>
      </c>
      <c r="B26" s="95" t="s">
        <v>220</v>
      </c>
      <c r="C26" s="95" t="s">
        <v>200</v>
      </c>
      <c r="D26" s="95" t="s">
        <v>272</v>
      </c>
      <c r="E26" s="94" t="s">
        <v>226</v>
      </c>
    </row>
    <row r="27" spans="1:5" ht="13.5" customHeight="1">
      <c r="A27" s="94" t="s">
        <v>273</v>
      </c>
      <c r="B27" s="95" t="s">
        <v>220</v>
      </c>
      <c r="C27" s="95" t="s">
        <v>200</v>
      </c>
      <c r="D27" s="95" t="s">
        <v>274</v>
      </c>
      <c r="E27" s="94" t="s">
        <v>233</v>
      </c>
    </row>
    <row r="28" spans="1:5" ht="13.5" customHeight="1">
      <c r="A28" s="94" t="s">
        <v>203</v>
      </c>
      <c r="B28" s="95" t="s">
        <v>220</v>
      </c>
      <c r="C28" s="95" t="s">
        <v>200</v>
      </c>
      <c r="D28" s="95" t="s">
        <v>275</v>
      </c>
      <c r="E28" s="94" t="s">
        <v>233</v>
      </c>
    </row>
    <row r="29" spans="1:5" ht="13.5" customHeight="1">
      <c r="A29" s="94" t="s">
        <v>276</v>
      </c>
      <c r="B29" s="95" t="s">
        <v>220</v>
      </c>
      <c r="C29" s="95" t="s">
        <v>200</v>
      </c>
      <c r="D29" s="95" t="s">
        <v>277</v>
      </c>
      <c r="E29" s="94" t="s">
        <v>226</v>
      </c>
    </row>
    <row r="30" spans="1:5" ht="13.5" customHeight="1">
      <c r="A30" s="94" t="s">
        <v>278</v>
      </c>
      <c r="B30" s="95" t="s">
        <v>220</v>
      </c>
      <c r="C30" s="95" t="s">
        <v>200</v>
      </c>
      <c r="D30" s="95" t="s">
        <v>279</v>
      </c>
      <c r="E30" s="94" t="s">
        <v>226</v>
      </c>
    </row>
    <row r="31" spans="1:5" ht="13.5" customHeight="1">
      <c r="A31" s="94" t="s">
        <v>280</v>
      </c>
      <c r="B31" s="95" t="s">
        <v>220</v>
      </c>
      <c r="C31" s="95" t="s">
        <v>200</v>
      </c>
      <c r="D31" s="95" t="s">
        <v>281</v>
      </c>
      <c r="E31" s="94" t="s">
        <v>233</v>
      </c>
    </row>
    <row r="32" spans="1:5" ht="13.5" customHeight="1">
      <c r="A32" s="94" t="s">
        <v>282</v>
      </c>
      <c r="B32" s="95" t="s">
        <v>283</v>
      </c>
      <c r="C32" s="95" t="s">
        <v>284</v>
      </c>
      <c r="D32" s="95" t="s">
        <v>285</v>
      </c>
      <c r="E32" s="94" t="s">
        <v>286</v>
      </c>
    </row>
    <row r="33" spans="1:5" ht="13.5" customHeight="1">
      <c r="A33" s="94" t="s">
        <v>287</v>
      </c>
      <c r="B33" s="95" t="s">
        <v>283</v>
      </c>
      <c r="C33" s="95" t="s">
        <v>284</v>
      </c>
      <c r="D33" s="95" t="s">
        <v>285</v>
      </c>
      <c r="E33" s="94" t="s">
        <v>286</v>
      </c>
    </row>
    <row r="34" spans="1:5" ht="13.5" customHeight="1">
      <c r="A34" s="94" t="s">
        <v>288</v>
      </c>
      <c r="B34" s="95" t="s">
        <v>220</v>
      </c>
      <c r="C34" s="95" t="s">
        <v>200</v>
      </c>
      <c r="D34" s="95" t="s">
        <v>289</v>
      </c>
      <c r="E34" s="94" t="s">
        <v>290</v>
      </c>
    </row>
    <row r="35" spans="1:5" ht="13.5" customHeight="1">
      <c r="A35" s="94" t="s">
        <v>291</v>
      </c>
      <c r="B35" s="95" t="s">
        <v>220</v>
      </c>
      <c r="C35" s="95" t="s">
        <v>200</v>
      </c>
      <c r="D35" s="95" t="s">
        <v>292</v>
      </c>
      <c r="E35" s="94" t="s">
        <v>290</v>
      </c>
    </row>
    <row r="36" spans="1:5" ht="13.5" customHeight="1">
      <c r="A36" s="94" t="s">
        <v>293</v>
      </c>
      <c r="B36" s="95" t="s">
        <v>220</v>
      </c>
      <c r="C36" s="95" t="s">
        <v>200</v>
      </c>
      <c r="D36" s="95" t="s">
        <v>294</v>
      </c>
      <c r="E36" s="94" t="s">
        <v>233</v>
      </c>
    </row>
    <row r="37" spans="1:5" ht="13.5" customHeight="1">
      <c r="A37" s="94" t="s">
        <v>295</v>
      </c>
      <c r="B37" s="95" t="s">
        <v>220</v>
      </c>
      <c r="C37" s="95" t="s">
        <v>200</v>
      </c>
      <c r="D37" s="95" t="s">
        <v>296</v>
      </c>
      <c r="E37" s="94" t="s">
        <v>226</v>
      </c>
    </row>
    <row r="38" spans="1:5" ht="13.5" customHeight="1">
      <c r="A38" s="94" t="s">
        <v>297</v>
      </c>
      <c r="B38" s="95" t="s">
        <v>220</v>
      </c>
      <c r="C38" s="95" t="s">
        <v>200</v>
      </c>
      <c r="D38" s="95" t="s">
        <v>298</v>
      </c>
      <c r="E38" s="94" t="s">
        <v>233</v>
      </c>
    </row>
    <row r="39" spans="1:5" ht="13.5" customHeight="1">
      <c r="A39" s="94" t="s">
        <v>299</v>
      </c>
      <c r="B39" s="95" t="s">
        <v>237</v>
      </c>
      <c r="C39" s="95" t="s">
        <v>200</v>
      </c>
      <c r="D39" s="95" t="s">
        <v>300</v>
      </c>
      <c r="E39" s="94" t="s">
        <v>226</v>
      </c>
    </row>
    <row r="40" spans="1:5" ht="13.5" customHeight="1">
      <c r="A40" s="94" t="s">
        <v>301</v>
      </c>
      <c r="B40" s="95" t="s">
        <v>302</v>
      </c>
      <c r="C40" s="95" t="s">
        <v>200</v>
      </c>
      <c r="D40" s="95" t="s">
        <v>303</v>
      </c>
      <c r="E40" s="94" t="s">
        <v>226</v>
      </c>
    </row>
    <row r="41" spans="1:5" ht="13.5" customHeight="1">
      <c r="A41" s="94" t="s">
        <v>304</v>
      </c>
      <c r="B41" s="95" t="s">
        <v>220</v>
      </c>
      <c r="C41" s="95" t="s">
        <v>200</v>
      </c>
      <c r="D41" s="95" t="s">
        <v>305</v>
      </c>
      <c r="E41" s="94" t="s">
        <v>226</v>
      </c>
    </row>
    <row r="42" spans="1:5" ht="13.5" customHeight="1">
      <c r="A42" s="94" t="s">
        <v>306</v>
      </c>
      <c r="B42" s="95" t="s">
        <v>307</v>
      </c>
      <c r="C42" s="95" t="s">
        <v>200</v>
      </c>
      <c r="D42" s="95" t="s">
        <v>308</v>
      </c>
      <c r="E42" s="94" t="s">
        <v>226</v>
      </c>
    </row>
    <row r="43" spans="1:5" ht="13.5" customHeight="1">
      <c r="A43" s="94" t="s">
        <v>309</v>
      </c>
      <c r="B43" s="95" t="s">
        <v>310</v>
      </c>
      <c r="C43" s="95" t="s">
        <v>200</v>
      </c>
      <c r="D43" s="95" t="s">
        <v>311</v>
      </c>
      <c r="E43" s="94" t="s">
        <v>226</v>
      </c>
    </row>
    <row r="44" spans="1:5" ht="13.5" customHeight="1">
      <c r="A44" s="94" t="s">
        <v>312</v>
      </c>
      <c r="B44" s="95" t="s">
        <v>220</v>
      </c>
      <c r="C44" s="95" t="s">
        <v>200</v>
      </c>
      <c r="D44" s="95" t="s">
        <v>313</v>
      </c>
      <c r="E44" s="94" t="s">
        <v>226</v>
      </c>
    </row>
    <row r="45" spans="1:5" ht="13.5" customHeight="1">
      <c r="A45" s="94" t="s">
        <v>314</v>
      </c>
      <c r="B45" s="95" t="s">
        <v>310</v>
      </c>
      <c r="C45" s="95" t="s">
        <v>200</v>
      </c>
      <c r="D45" s="95" t="s">
        <v>315</v>
      </c>
      <c r="E45" s="94" t="s">
        <v>226</v>
      </c>
    </row>
    <row r="46" spans="1:5" ht="13.5" customHeight="1">
      <c r="A46" s="94" t="s">
        <v>316</v>
      </c>
      <c r="B46" s="95" t="s">
        <v>237</v>
      </c>
      <c r="C46" s="95" t="s">
        <v>200</v>
      </c>
      <c r="D46" s="95" t="s">
        <v>317</v>
      </c>
      <c r="E46" s="94" t="s">
        <v>226</v>
      </c>
    </row>
    <row r="47" spans="1:5" ht="13.5" customHeight="1">
      <c r="A47" s="94" t="s">
        <v>318</v>
      </c>
      <c r="B47" s="95" t="s">
        <v>220</v>
      </c>
      <c r="C47" s="95" t="s">
        <v>200</v>
      </c>
      <c r="D47" s="95" t="s">
        <v>319</v>
      </c>
      <c r="E47" s="94" t="s">
        <v>233</v>
      </c>
    </row>
    <row r="48" spans="1:5" ht="13.5" customHeight="1">
      <c r="A48" s="94" t="s">
        <v>210</v>
      </c>
      <c r="B48" s="95" t="s">
        <v>220</v>
      </c>
      <c r="C48" s="95" t="s">
        <v>200</v>
      </c>
      <c r="D48" s="95" t="s">
        <v>320</v>
      </c>
      <c r="E48" s="94" t="s">
        <v>233</v>
      </c>
    </row>
    <row r="49" spans="1:5" ht="13.5" customHeight="1">
      <c r="A49" s="94" t="s">
        <v>321</v>
      </c>
      <c r="B49" s="95" t="s">
        <v>237</v>
      </c>
      <c r="C49" s="95" t="s">
        <v>200</v>
      </c>
      <c r="D49" s="95" t="s">
        <v>322</v>
      </c>
      <c r="E49" s="94" t="s">
        <v>226</v>
      </c>
    </row>
    <row r="50" spans="1:5" ht="13.5" customHeight="1">
      <c r="A50" s="94" t="s">
        <v>323</v>
      </c>
      <c r="B50" s="95" t="s">
        <v>220</v>
      </c>
      <c r="C50" s="95" t="s">
        <v>200</v>
      </c>
      <c r="D50" s="95" t="s">
        <v>324</v>
      </c>
      <c r="E50" s="94" t="s">
        <v>233</v>
      </c>
    </row>
    <row r="51" spans="1:5" ht="13.5" customHeight="1">
      <c r="A51" s="94" t="s">
        <v>325</v>
      </c>
      <c r="B51" s="95" t="s">
        <v>220</v>
      </c>
      <c r="C51" s="95" t="s">
        <v>200</v>
      </c>
      <c r="D51" s="95" t="s">
        <v>326</v>
      </c>
      <c r="E51" s="94" t="s">
        <v>233</v>
      </c>
    </row>
    <row r="52" spans="1:5" ht="13.5" customHeight="1">
      <c r="A52" s="94" t="s">
        <v>327</v>
      </c>
      <c r="B52" s="95" t="s">
        <v>220</v>
      </c>
      <c r="C52" s="95" t="s">
        <v>200</v>
      </c>
      <c r="D52" s="95" t="s">
        <v>328</v>
      </c>
      <c r="E52" s="94" t="s">
        <v>226</v>
      </c>
    </row>
    <row r="53" spans="1:5" ht="13.5" customHeight="1">
      <c r="A53" s="94" t="s">
        <v>329</v>
      </c>
      <c r="B53" s="95" t="s">
        <v>330</v>
      </c>
      <c r="C53" s="95" t="s">
        <v>200</v>
      </c>
      <c r="D53" s="95" t="s">
        <v>331</v>
      </c>
      <c r="E53" s="94" t="s">
        <v>226</v>
      </c>
    </row>
    <row r="54" spans="1:5" ht="13.5" customHeight="1">
      <c r="A54" s="94" t="s">
        <v>332</v>
      </c>
      <c r="B54" s="95" t="s">
        <v>220</v>
      </c>
      <c r="C54" s="95" t="s">
        <v>200</v>
      </c>
      <c r="D54" s="95" t="s">
        <v>333</v>
      </c>
      <c r="E54" s="94" t="s">
        <v>233</v>
      </c>
    </row>
    <row r="55" spans="1:5" ht="13.5" customHeight="1">
      <c r="A55" s="94" t="s">
        <v>334</v>
      </c>
      <c r="B55" s="95" t="s">
        <v>220</v>
      </c>
      <c r="C55" s="95" t="s">
        <v>200</v>
      </c>
      <c r="D55" s="95" t="s">
        <v>335</v>
      </c>
      <c r="E55" s="94" t="s">
        <v>233</v>
      </c>
    </row>
    <row r="56" spans="1:5" ht="13.5" customHeight="1">
      <c r="A56" s="94" t="s">
        <v>336</v>
      </c>
      <c r="B56" s="95" t="s">
        <v>220</v>
      </c>
      <c r="C56" s="95" t="s">
        <v>200</v>
      </c>
      <c r="D56" s="95" t="s">
        <v>337</v>
      </c>
      <c r="E56" s="94" t="s">
        <v>233</v>
      </c>
    </row>
    <row r="57" spans="1:5" ht="13.5" customHeight="1">
      <c r="A57" s="94" t="s">
        <v>338</v>
      </c>
      <c r="B57" s="95" t="s">
        <v>220</v>
      </c>
      <c r="C57" s="95" t="s">
        <v>200</v>
      </c>
      <c r="D57" s="95" t="s">
        <v>339</v>
      </c>
      <c r="E57" s="94" t="s">
        <v>226</v>
      </c>
    </row>
    <row r="58" spans="1:5" ht="13.5" customHeight="1">
      <c r="A58" s="94" t="s">
        <v>340</v>
      </c>
      <c r="B58" s="95" t="s">
        <v>220</v>
      </c>
      <c r="C58" s="95" t="s">
        <v>200</v>
      </c>
      <c r="D58" s="95" t="s">
        <v>341</v>
      </c>
      <c r="E58" s="94" t="s">
        <v>226</v>
      </c>
    </row>
    <row r="59" spans="1:5" ht="13.5" customHeight="1">
      <c r="A59" s="94" t="s">
        <v>342</v>
      </c>
      <c r="B59" s="95" t="s">
        <v>220</v>
      </c>
      <c r="C59" s="95" t="s">
        <v>200</v>
      </c>
      <c r="D59" s="95" t="s">
        <v>343</v>
      </c>
      <c r="E59" s="94" t="s">
        <v>233</v>
      </c>
    </row>
    <row r="60" spans="1:5" ht="13.5" customHeight="1">
      <c r="A60" s="94" t="s">
        <v>344</v>
      </c>
      <c r="B60" s="95" t="s">
        <v>220</v>
      </c>
      <c r="C60" s="95" t="s">
        <v>200</v>
      </c>
      <c r="D60" s="95" t="s">
        <v>345</v>
      </c>
      <c r="E60" s="94" t="s">
        <v>226</v>
      </c>
    </row>
    <row r="61" spans="1:5" ht="13.5" customHeight="1">
      <c r="A61" s="94" t="s">
        <v>346</v>
      </c>
      <c r="B61" s="95" t="s">
        <v>220</v>
      </c>
      <c r="C61" s="95" t="s">
        <v>200</v>
      </c>
      <c r="D61" s="95" t="s">
        <v>347</v>
      </c>
      <c r="E61" s="94" t="s">
        <v>233</v>
      </c>
    </row>
    <row r="62" spans="1:5" ht="13.5" customHeight="1">
      <c r="A62" s="94" t="s">
        <v>348</v>
      </c>
      <c r="B62" s="95" t="s">
        <v>220</v>
      </c>
      <c r="C62" s="95" t="s">
        <v>200</v>
      </c>
      <c r="D62" s="95" t="s">
        <v>349</v>
      </c>
      <c r="E62" s="94" t="s">
        <v>233</v>
      </c>
    </row>
    <row r="63" spans="1:5" ht="13.5" customHeight="1">
      <c r="A63" s="94" t="s">
        <v>350</v>
      </c>
      <c r="B63" s="95" t="s">
        <v>220</v>
      </c>
      <c r="C63" s="95" t="s">
        <v>200</v>
      </c>
      <c r="D63" s="95" t="s">
        <v>351</v>
      </c>
      <c r="E63" s="94" t="s">
        <v>226</v>
      </c>
    </row>
    <row r="64" spans="1:5" ht="13.5" customHeight="1">
      <c r="A64" s="94" t="s">
        <v>352</v>
      </c>
      <c r="B64" s="95" t="s">
        <v>237</v>
      </c>
      <c r="C64" s="95" t="s">
        <v>200</v>
      </c>
      <c r="D64" s="95" t="s">
        <v>353</v>
      </c>
      <c r="E64" s="94" t="s">
        <v>226</v>
      </c>
    </row>
    <row r="65" spans="1:5" ht="13.5" customHeight="1">
      <c r="A65" s="94" t="s">
        <v>354</v>
      </c>
      <c r="B65" s="95" t="s">
        <v>220</v>
      </c>
      <c r="C65" s="95" t="s">
        <v>200</v>
      </c>
      <c r="D65" s="95" t="s">
        <v>355</v>
      </c>
      <c r="E65" s="94" t="s">
        <v>226</v>
      </c>
    </row>
    <row r="66" spans="1:5" ht="13.5" customHeight="1">
      <c r="A66" s="94" t="s">
        <v>356</v>
      </c>
      <c r="B66" s="95" t="s">
        <v>220</v>
      </c>
      <c r="C66" s="95" t="s">
        <v>200</v>
      </c>
      <c r="D66" s="95" t="s">
        <v>357</v>
      </c>
      <c r="E66" s="94" t="s">
        <v>233</v>
      </c>
    </row>
    <row r="67" spans="1:5" ht="13.5" customHeight="1">
      <c r="A67" s="94" t="s">
        <v>358</v>
      </c>
      <c r="B67" s="95" t="s">
        <v>220</v>
      </c>
      <c r="C67" s="95" t="s">
        <v>200</v>
      </c>
      <c r="D67" s="95" t="s">
        <v>359</v>
      </c>
      <c r="E67" s="94" t="s">
        <v>226</v>
      </c>
    </row>
    <row r="68" spans="1:5" ht="13.5" customHeight="1">
      <c r="A68" s="94" t="s">
        <v>360</v>
      </c>
      <c r="B68" s="95" t="s">
        <v>220</v>
      </c>
      <c r="C68" s="95" t="s">
        <v>200</v>
      </c>
      <c r="D68" s="95" t="s">
        <v>361</v>
      </c>
      <c r="E68" s="94" t="s">
        <v>226</v>
      </c>
    </row>
    <row r="69" spans="1:5" ht="13.5" customHeight="1">
      <c r="A69" s="94" t="s">
        <v>362</v>
      </c>
      <c r="B69" s="95" t="s">
        <v>363</v>
      </c>
      <c r="C69" s="95" t="s">
        <v>200</v>
      </c>
      <c r="D69" s="95" t="s">
        <v>364</v>
      </c>
      <c r="E69" s="94" t="s">
        <v>226</v>
      </c>
    </row>
    <row r="70" spans="1:5" ht="13.5" customHeight="1">
      <c r="A70" s="94" t="s">
        <v>365</v>
      </c>
      <c r="B70" s="95" t="s">
        <v>220</v>
      </c>
      <c r="C70" s="95" t="s">
        <v>200</v>
      </c>
      <c r="D70" s="95" t="s">
        <v>366</v>
      </c>
      <c r="E70" s="94" t="s">
        <v>226</v>
      </c>
    </row>
    <row r="71" spans="1:5" ht="13.5" customHeight="1">
      <c r="A71" s="94" t="s">
        <v>367</v>
      </c>
      <c r="B71" s="95" t="s">
        <v>220</v>
      </c>
      <c r="C71" s="95" t="s">
        <v>200</v>
      </c>
      <c r="D71" s="95" t="s">
        <v>368</v>
      </c>
      <c r="E71" s="94" t="s">
        <v>222</v>
      </c>
    </row>
    <row r="72" spans="1:5" ht="13.5" customHeight="1">
      <c r="A72" s="94" t="s">
        <v>369</v>
      </c>
      <c r="B72" s="95" t="s">
        <v>220</v>
      </c>
      <c r="C72" s="95" t="s">
        <v>200</v>
      </c>
      <c r="D72" s="95" t="s">
        <v>370</v>
      </c>
      <c r="E72" s="94" t="s">
        <v>233</v>
      </c>
    </row>
    <row r="73" spans="1:5" ht="13.5" customHeight="1">
      <c r="A73" s="94" t="s">
        <v>371</v>
      </c>
      <c r="B73" s="95" t="s">
        <v>283</v>
      </c>
      <c r="C73" s="95" t="s">
        <v>200</v>
      </c>
      <c r="D73" s="95" t="s">
        <v>372</v>
      </c>
      <c r="E73" s="94" t="s">
        <v>286</v>
      </c>
    </row>
    <row r="74" spans="1:5" ht="13.5" customHeight="1">
      <c r="A74" s="94" t="s">
        <v>373</v>
      </c>
      <c r="B74" s="95" t="s">
        <v>220</v>
      </c>
      <c r="C74" s="95" t="s">
        <v>200</v>
      </c>
      <c r="D74" s="95" t="s">
        <v>374</v>
      </c>
      <c r="E74" s="94" t="s">
        <v>226</v>
      </c>
    </row>
    <row r="75" spans="1:5" ht="13.5" customHeight="1">
      <c r="A75" s="94" t="s">
        <v>375</v>
      </c>
      <c r="B75" s="95" t="s">
        <v>376</v>
      </c>
      <c r="C75" s="95" t="s">
        <v>200</v>
      </c>
      <c r="D75" s="95" t="s">
        <v>377</v>
      </c>
      <c r="E75" s="94" t="s">
        <v>226</v>
      </c>
    </row>
    <row r="76" spans="1:5" ht="13.5" customHeight="1">
      <c r="A76" s="94" t="s">
        <v>378</v>
      </c>
      <c r="B76" s="95" t="s">
        <v>220</v>
      </c>
      <c r="C76" s="95" t="s">
        <v>200</v>
      </c>
      <c r="D76" s="95" t="s">
        <v>379</v>
      </c>
      <c r="E76" s="94" t="s">
        <v>226</v>
      </c>
    </row>
    <row r="77" spans="1:5" ht="13.5" customHeight="1">
      <c r="A77" s="94" t="s">
        <v>380</v>
      </c>
      <c r="B77" s="95" t="s">
        <v>220</v>
      </c>
      <c r="C77" s="95" t="s">
        <v>200</v>
      </c>
      <c r="D77" s="95" t="s">
        <v>381</v>
      </c>
      <c r="E77" s="94" t="s">
        <v>226</v>
      </c>
    </row>
    <row r="78" spans="1:5" ht="13.5" customHeight="1">
      <c r="A78" s="94" t="s">
        <v>382</v>
      </c>
      <c r="B78" s="95" t="s">
        <v>220</v>
      </c>
      <c r="C78" s="95" t="s">
        <v>200</v>
      </c>
      <c r="D78" s="95" t="s">
        <v>383</v>
      </c>
      <c r="E78" s="94" t="s">
        <v>233</v>
      </c>
    </row>
    <row r="79" spans="1:5" ht="13.5" customHeight="1">
      <c r="A79" s="94" t="s">
        <v>384</v>
      </c>
      <c r="B79" s="95" t="s">
        <v>385</v>
      </c>
      <c r="C79" s="95" t="s">
        <v>200</v>
      </c>
      <c r="D79" s="95" t="s">
        <v>386</v>
      </c>
      <c r="E79" s="94" t="s">
        <v>233</v>
      </c>
    </row>
    <row r="80" spans="1:5" ht="13.5" customHeight="1">
      <c r="A80" s="94" t="s">
        <v>387</v>
      </c>
      <c r="B80" s="95" t="s">
        <v>220</v>
      </c>
      <c r="C80" s="95" t="s">
        <v>200</v>
      </c>
      <c r="D80" s="95" t="s">
        <v>388</v>
      </c>
      <c r="E80" s="94" t="s">
        <v>256</v>
      </c>
    </row>
    <row r="81" spans="1:5" ht="13.5" customHeight="1">
      <c r="A81" s="94" t="s">
        <v>389</v>
      </c>
      <c r="B81" s="95" t="s">
        <v>220</v>
      </c>
      <c r="C81" s="95" t="s">
        <v>200</v>
      </c>
      <c r="D81" s="95" t="s">
        <v>390</v>
      </c>
      <c r="E81" s="94" t="s">
        <v>233</v>
      </c>
    </row>
    <row r="82" spans="1:5" ht="13.5" customHeight="1">
      <c r="A82" s="94" t="s">
        <v>391</v>
      </c>
      <c r="B82" s="95" t="s">
        <v>220</v>
      </c>
      <c r="C82" s="95" t="s">
        <v>200</v>
      </c>
      <c r="D82" s="95" t="s">
        <v>392</v>
      </c>
      <c r="E82" s="94" t="s">
        <v>226</v>
      </c>
    </row>
    <row r="83" spans="1:5" ht="13.5" customHeight="1">
      <c r="A83" s="94" t="s">
        <v>393</v>
      </c>
      <c r="B83" s="95" t="s">
        <v>220</v>
      </c>
      <c r="C83" s="95" t="s">
        <v>200</v>
      </c>
      <c r="D83" s="95" t="s">
        <v>394</v>
      </c>
      <c r="E83" s="94" t="s">
        <v>233</v>
      </c>
    </row>
    <row r="84" spans="1:5" ht="13.5" customHeight="1">
      <c r="A84" s="94" t="s">
        <v>395</v>
      </c>
      <c r="B84" s="95" t="s">
        <v>283</v>
      </c>
      <c r="C84" s="95" t="s">
        <v>284</v>
      </c>
      <c r="D84" s="95" t="s">
        <v>396</v>
      </c>
      <c r="E84" s="94" t="s">
        <v>286</v>
      </c>
    </row>
    <row r="85" spans="1:5" ht="13.5" customHeight="1">
      <c r="A85" s="94" t="s">
        <v>397</v>
      </c>
      <c r="B85" s="95" t="s">
        <v>220</v>
      </c>
      <c r="C85" s="95" t="s">
        <v>200</v>
      </c>
      <c r="D85" s="95" t="s">
        <v>398</v>
      </c>
      <c r="E85" s="94" t="s">
        <v>233</v>
      </c>
    </row>
    <row r="86" spans="1:5" ht="13.5" customHeight="1">
      <c r="A86" s="94" t="s">
        <v>399</v>
      </c>
      <c r="B86" s="95" t="s">
        <v>220</v>
      </c>
      <c r="C86" s="95" t="s">
        <v>200</v>
      </c>
      <c r="D86" s="95" t="s">
        <v>400</v>
      </c>
      <c r="E86" s="94" t="s">
        <v>226</v>
      </c>
    </row>
    <row r="87" spans="1:5" ht="13.5" customHeight="1">
      <c r="A87" s="94" t="s">
        <v>401</v>
      </c>
      <c r="B87" s="95" t="s">
        <v>220</v>
      </c>
      <c r="C87" s="95" t="s">
        <v>200</v>
      </c>
      <c r="D87" s="95" t="s">
        <v>402</v>
      </c>
      <c r="E87" s="94" t="s">
        <v>256</v>
      </c>
    </row>
    <row r="88" spans="1:5" ht="13.5" customHeight="1">
      <c r="A88" s="94" t="s">
        <v>403</v>
      </c>
      <c r="B88" s="95" t="s">
        <v>237</v>
      </c>
      <c r="C88" s="95" t="s">
        <v>200</v>
      </c>
      <c r="D88" s="95" t="s">
        <v>404</v>
      </c>
      <c r="E88" s="94" t="s">
        <v>233</v>
      </c>
    </row>
    <row r="89" spans="1:5" ht="13.5" customHeight="1">
      <c r="A89" s="94" t="s">
        <v>405</v>
      </c>
      <c r="B89" s="95" t="s">
        <v>220</v>
      </c>
      <c r="C89" s="95" t="s">
        <v>200</v>
      </c>
      <c r="D89" s="95" t="s">
        <v>406</v>
      </c>
      <c r="E89" s="94" t="s">
        <v>233</v>
      </c>
    </row>
    <row r="90" spans="1:5" ht="13.5" customHeight="1">
      <c r="A90" s="94" t="s">
        <v>407</v>
      </c>
      <c r="B90" s="95" t="s">
        <v>220</v>
      </c>
      <c r="C90" s="95" t="s">
        <v>200</v>
      </c>
      <c r="D90" s="95" t="s">
        <v>408</v>
      </c>
      <c r="E90" s="94" t="s">
        <v>233</v>
      </c>
    </row>
    <row r="91" spans="1:5" ht="13.5" customHeight="1">
      <c r="A91" s="94" t="s">
        <v>409</v>
      </c>
      <c r="B91" s="95" t="s">
        <v>220</v>
      </c>
      <c r="C91" s="95" t="s">
        <v>200</v>
      </c>
      <c r="D91" s="95" t="s">
        <v>410</v>
      </c>
      <c r="E91" s="94" t="s">
        <v>226</v>
      </c>
    </row>
    <row r="92" spans="1:5" ht="13.5" customHeight="1">
      <c r="A92" s="94" t="s">
        <v>411</v>
      </c>
      <c r="B92" s="95" t="s">
        <v>220</v>
      </c>
      <c r="C92" s="95" t="s">
        <v>200</v>
      </c>
      <c r="D92" s="95" t="s">
        <v>412</v>
      </c>
      <c r="E92" s="94" t="s">
        <v>233</v>
      </c>
    </row>
    <row r="93" spans="1:5" ht="13.5" customHeight="1">
      <c r="A93" s="94" t="s">
        <v>413</v>
      </c>
      <c r="B93" s="95" t="s">
        <v>220</v>
      </c>
      <c r="C93" s="95" t="s">
        <v>200</v>
      </c>
      <c r="D93" s="95" t="s">
        <v>414</v>
      </c>
      <c r="E93" s="94" t="s">
        <v>226</v>
      </c>
    </row>
    <row r="94" spans="1:5" ht="13.5" customHeight="1">
      <c r="A94" s="94" t="s">
        <v>415</v>
      </c>
      <c r="B94" s="95" t="s">
        <v>220</v>
      </c>
      <c r="C94" s="95" t="s">
        <v>200</v>
      </c>
      <c r="D94" s="95" t="s">
        <v>416</v>
      </c>
      <c r="E94" s="94" t="s">
        <v>226</v>
      </c>
    </row>
    <row r="95" spans="1:5" ht="13.5" customHeight="1">
      <c r="A95" s="94" t="s">
        <v>417</v>
      </c>
      <c r="B95" s="95" t="s">
        <v>220</v>
      </c>
      <c r="C95" s="95" t="s">
        <v>200</v>
      </c>
      <c r="D95" s="95" t="s">
        <v>418</v>
      </c>
      <c r="E95" s="94" t="s">
        <v>226</v>
      </c>
    </row>
    <row r="96" spans="1:5" ht="13.5" customHeight="1">
      <c r="A96" s="94" t="s">
        <v>419</v>
      </c>
      <c r="B96" s="95" t="s">
        <v>376</v>
      </c>
      <c r="C96" s="95" t="s">
        <v>200</v>
      </c>
      <c r="D96" s="95" t="s">
        <v>420</v>
      </c>
      <c r="E96" s="94" t="s">
        <v>226</v>
      </c>
    </row>
    <row r="97" spans="1:5" ht="13.5" customHeight="1">
      <c r="A97" s="94" t="s">
        <v>421</v>
      </c>
      <c r="B97" s="95" t="s">
        <v>220</v>
      </c>
      <c r="C97" s="95" t="s">
        <v>200</v>
      </c>
      <c r="D97" s="95" t="s">
        <v>422</v>
      </c>
      <c r="E97" s="94" t="s">
        <v>233</v>
      </c>
    </row>
    <row r="98" spans="1:5" ht="13.5" customHeight="1">
      <c r="A98" s="94" t="s">
        <v>423</v>
      </c>
      <c r="B98" s="95" t="s">
        <v>220</v>
      </c>
      <c r="C98" s="95" t="s">
        <v>200</v>
      </c>
      <c r="D98" s="95" t="s">
        <v>424</v>
      </c>
      <c r="E98" s="94" t="s">
        <v>233</v>
      </c>
    </row>
    <row r="99" spans="1:5" ht="13.5" customHeight="1">
      <c r="A99" s="94" t="s">
        <v>425</v>
      </c>
      <c r="B99" s="95" t="s">
        <v>220</v>
      </c>
      <c r="C99" s="95" t="s">
        <v>200</v>
      </c>
      <c r="D99" s="95" t="s">
        <v>426</v>
      </c>
      <c r="E99" s="94" t="s">
        <v>226</v>
      </c>
    </row>
    <row r="100" spans="1:5" ht="13.5" customHeight="1">
      <c r="A100" s="94" t="s">
        <v>427</v>
      </c>
      <c r="B100" s="95" t="s">
        <v>220</v>
      </c>
      <c r="C100" s="95" t="s">
        <v>200</v>
      </c>
      <c r="D100" s="95" t="s">
        <v>289</v>
      </c>
      <c r="E100" s="94" t="s">
        <v>290</v>
      </c>
    </row>
    <row r="101" spans="1:5" ht="13.5" customHeight="1">
      <c r="A101" s="94" t="s">
        <v>428</v>
      </c>
      <c r="B101" s="95" t="s">
        <v>220</v>
      </c>
      <c r="C101" s="95" t="s">
        <v>200</v>
      </c>
      <c r="D101" s="95" t="s">
        <v>289</v>
      </c>
      <c r="E101" s="94" t="s">
        <v>290</v>
      </c>
    </row>
    <row r="102" spans="1:5" ht="13.5" customHeight="1">
      <c r="A102" s="94" t="s">
        <v>429</v>
      </c>
      <c r="B102" s="95" t="s">
        <v>220</v>
      </c>
      <c r="C102" s="95" t="s">
        <v>200</v>
      </c>
      <c r="D102" s="95" t="s">
        <v>289</v>
      </c>
      <c r="E102" s="94" t="s">
        <v>290</v>
      </c>
    </row>
    <row r="103" spans="1:5" ht="13.5" customHeight="1">
      <c r="A103" s="94" t="s">
        <v>430</v>
      </c>
      <c r="B103" s="95" t="s">
        <v>237</v>
      </c>
      <c r="C103" s="95" t="s">
        <v>200</v>
      </c>
      <c r="D103" s="95" t="s">
        <v>431</v>
      </c>
      <c r="E103" s="94" t="s">
        <v>226</v>
      </c>
    </row>
    <row r="104" spans="1:5" ht="13.5" customHeight="1">
      <c r="A104" s="94" t="s">
        <v>432</v>
      </c>
      <c r="B104" s="95" t="s">
        <v>220</v>
      </c>
      <c r="C104" s="95" t="s">
        <v>200</v>
      </c>
      <c r="D104" s="95" t="s">
        <v>433</v>
      </c>
      <c r="E104" s="94" t="s">
        <v>233</v>
      </c>
    </row>
    <row r="105" spans="1:5" ht="13.5" customHeight="1">
      <c r="A105" s="94" t="s">
        <v>434</v>
      </c>
      <c r="B105" s="95" t="s">
        <v>220</v>
      </c>
      <c r="C105" s="95" t="s">
        <v>200</v>
      </c>
      <c r="D105" s="95" t="s">
        <v>435</v>
      </c>
      <c r="E105" s="94" t="s">
        <v>233</v>
      </c>
    </row>
    <row r="106" spans="1:5" ht="13.5" customHeight="1">
      <c r="A106" s="94" t="s">
        <v>436</v>
      </c>
      <c r="B106" s="95" t="s">
        <v>220</v>
      </c>
      <c r="C106" s="95" t="s">
        <v>200</v>
      </c>
      <c r="D106" s="95" t="s">
        <v>437</v>
      </c>
      <c r="E106" s="94" t="s">
        <v>233</v>
      </c>
    </row>
    <row r="107" spans="1:5" ht="13.5" customHeight="1">
      <c r="A107" s="94" t="s">
        <v>438</v>
      </c>
      <c r="B107" s="95" t="s">
        <v>439</v>
      </c>
      <c r="C107" s="95" t="s">
        <v>200</v>
      </c>
      <c r="D107" s="95" t="s">
        <v>440</v>
      </c>
      <c r="E107" s="94" t="s">
        <v>226</v>
      </c>
    </row>
    <row r="108" spans="1:5" ht="13.5" customHeight="1">
      <c r="A108" s="94" t="s">
        <v>441</v>
      </c>
      <c r="B108" s="95" t="s">
        <v>220</v>
      </c>
      <c r="C108" s="95" t="s">
        <v>200</v>
      </c>
      <c r="D108" s="95" t="s">
        <v>442</v>
      </c>
      <c r="E108" s="94" t="s">
        <v>222</v>
      </c>
    </row>
    <row r="109" spans="1:5" ht="13.5" customHeight="1">
      <c r="A109" s="94" t="s">
        <v>443</v>
      </c>
      <c r="B109" s="95" t="s">
        <v>283</v>
      </c>
      <c r="C109" s="95" t="s">
        <v>284</v>
      </c>
      <c r="D109" s="95" t="s">
        <v>444</v>
      </c>
      <c r="E109" s="94" t="s">
        <v>286</v>
      </c>
    </row>
    <row r="110" spans="1:5" ht="13.5" customHeight="1">
      <c r="A110" s="94" t="s">
        <v>445</v>
      </c>
      <c r="B110" s="95" t="s">
        <v>220</v>
      </c>
      <c r="C110" s="95" t="s">
        <v>200</v>
      </c>
      <c r="D110" s="95" t="s">
        <v>446</v>
      </c>
      <c r="E110" s="94" t="s">
        <v>233</v>
      </c>
    </row>
    <row r="111" spans="1:5" ht="13.5" customHeight="1">
      <c r="A111" s="94" t="s">
        <v>193</v>
      </c>
      <c r="B111" s="95" t="s">
        <v>283</v>
      </c>
      <c r="C111" s="95" t="s">
        <v>284</v>
      </c>
      <c r="D111" s="95" t="s">
        <v>444</v>
      </c>
      <c r="E111" s="94" t="s">
        <v>286</v>
      </c>
    </row>
    <row r="112" spans="1:5" ht="13.5" customHeight="1">
      <c r="A112" s="94" t="s">
        <v>447</v>
      </c>
      <c r="B112" s="95" t="s">
        <v>220</v>
      </c>
      <c r="C112" s="95" t="s">
        <v>200</v>
      </c>
      <c r="D112" s="95" t="s">
        <v>448</v>
      </c>
      <c r="E112" s="94" t="s">
        <v>233</v>
      </c>
    </row>
    <row r="113" spans="1:5" ht="13.5" customHeight="1">
      <c r="A113" s="94" t="s">
        <v>449</v>
      </c>
      <c r="B113" s="95" t="s">
        <v>450</v>
      </c>
      <c r="C113" s="95" t="s">
        <v>200</v>
      </c>
      <c r="D113" s="95" t="s">
        <v>451</v>
      </c>
      <c r="E113" s="94" t="s">
        <v>290</v>
      </c>
    </row>
    <row r="114" spans="1:5" ht="13.5" customHeight="1">
      <c r="A114" s="94" t="s">
        <v>452</v>
      </c>
      <c r="B114" s="95" t="s">
        <v>450</v>
      </c>
      <c r="C114" s="95" t="s">
        <v>200</v>
      </c>
      <c r="D114" s="95" t="s">
        <v>453</v>
      </c>
      <c r="E114" s="94" t="s">
        <v>290</v>
      </c>
    </row>
    <row r="115" spans="1:5" ht="13.5" customHeight="1">
      <c r="A115" s="94" t="s">
        <v>454</v>
      </c>
      <c r="B115" s="95" t="s">
        <v>450</v>
      </c>
      <c r="C115" s="95" t="s">
        <v>455</v>
      </c>
      <c r="D115" s="95" t="s">
        <v>285</v>
      </c>
      <c r="E115" s="94" t="s">
        <v>290</v>
      </c>
    </row>
    <row r="116" spans="1:5" ht="13.5" customHeight="1">
      <c r="A116" s="94" t="s">
        <v>456</v>
      </c>
      <c r="B116" s="95" t="s">
        <v>450</v>
      </c>
      <c r="C116" s="95" t="s">
        <v>200</v>
      </c>
      <c r="D116" s="95" t="s">
        <v>285</v>
      </c>
      <c r="E116" s="94" t="s">
        <v>290</v>
      </c>
    </row>
    <row r="117" spans="1:5" ht="13.5" customHeight="1">
      <c r="A117" s="94" t="s">
        <v>457</v>
      </c>
      <c r="B117" s="95" t="s">
        <v>450</v>
      </c>
      <c r="C117" s="95" t="s">
        <v>200</v>
      </c>
      <c r="D117" s="95" t="s">
        <v>285</v>
      </c>
      <c r="E117" s="94" t="s">
        <v>290</v>
      </c>
    </row>
    <row r="118" spans="1:5" ht="13.5" customHeight="1">
      <c r="A118" s="94" t="s">
        <v>458</v>
      </c>
      <c r="B118" s="95" t="s">
        <v>450</v>
      </c>
      <c r="C118" s="95" t="s">
        <v>455</v>
      </c>
      <c r="D118" s="95" t="s">
        <v>285</v>
      </c>
      <c r="E118" s="94" t="s">
        <v>290</v>
      </c>
    </row>
    <row r="119" spans="1:5" ht="13.5" customHeight="1">
      <c r="A119" s="94" t="s">
        <v>459</v>
      </c>
      <c r="B119" s="95" t="s">
        <v>220</v>
      </c>
      <c r="C119" s="95" t="s">
        <v>200</v>
      </c>
      <c r="D119" s="95" t="s">
        <v>460</v>
      </c>
      <c r="E119" s="94" t="s">
        <v>226</v>
      </c>
    </row>
    <row r="120" spans="1:5" ht="13.5" customHeight="1">
      <c r="A120" s="94" t="s">
        <v>461</v>
      </c>
      <c r="B120" s="95" t="s">
        <v>220</v>
      </c>
      <c r="C120" s="95" t="s">
        <v>200</v>
      </c>
      <c r="D120" s="95" t="s">
        <v>462</v>
      </c>
      <c r="E120" s="94" t="s">
        <v>226</v>
      </c>
    </row>
    <row r="121" spans="1:5" ht="13.5" customHeight="1">
      <c r="A121" s="94" t="s">
        <v>463</v>
      </c>
      <c r="B121" s="95" t="s">
        <v>220</v>
      </c>
      <c r="C121" s="95" t="s">
        <v>200</v>
      </c>
      <c r="D121" s="95" t="s">
        <v>464</v>
      </c>
      <c r="E121" s="94" t="s">
        <v>233</v>
      </c>
    </row>
    <row r="122" spans="1:5" ht="13.5" customHeight="1">
      <c r="A122" s="94" t="s">
        <v>465</v>
      </c>
      <c r="B122" s="95" t="s">
        <v>220</v>
      </c>
      <c r="C122" s="95" t="s">
        <v>200</v>
      </c>
      <c r="D122" s="95" t="s">
        <v>466</v>
      </c>
      <c r="E122" s="94" t="s">
        <v>233</v>
      </c>
    </row>
    <row r="123" spans="1:5" ht="13.5" customHeight="1">
      <c r="A123" s="94" t="s">
        <v>467</v>
      </c>
      <c r="B123" s="95" t="s">
        <v>220</v>
      </c>
      <c r="C123" s="95" t="s">
        <v>200</v>
      </c>
      <c r="D123" s="95" t="s">
        <v>468</v>
      </c>
      <c r="E123" s="94" t="s">
        <v>233</v>
      </c>
    </row>
    <row r="124" spans="1:5" ht="13.5" customHeight="1">
      <c r="A124" s="94" t="s">
        <v>469</v>
      </c>
      <c r="B124" s="95" t="s">
        <v>220</v>
      </c>
      <c r="C124" s="95" t="s">
        <v>200</v>
      </c>
      <c r="D124" s="95" t="s">
        <v>470</v>
      </c>
      <c r="E124" s="94" t="s">
        <v>226</v>
      </c>
    </row>
    <row r="125" spans="1:5" ht="13.5" customHeight="1">
      <c r="A125" s="94" t="s">
        <v>471</v>
      </c>
      <c r="B125" s="95" t="s">
        <v>220</v>
      </c>
      <c r="C125" s="95" t="s">
        <v>200</v>
      </c>
      <c r="D125" s="95" t="s">
        <v>472</v>
      </c>
      <c r="E125" s="94" t="s">
        <v>233</v>
      </c>
    </row>
    <row r="126" spans="1:5" ht="13.5" customHeight="1">
      <c r="A126" s="94" t="s">
        <v>473</v>
      </c>
      <c r="B126" s="95" t="s">
        <v>220</v>
      </c>
      <c r="C126" s="95" t="s">
        <v>200</v>
      </c>
      <c r="D126" s="95" t="s">
        <v>474</v>
      </c>
      <c r="E126" s="94" t="s">
        <v>233</v>
      </c>
    </row>
    <row r="127" spans="1:5" ht="13.5" customHeight="1">
      <c r="A127" s="94" t="s">
        <v>475</v>
      </c>
      <c r="B127" s="95" t="s">
        <v>220</v>
      </c>
      <c r="C127" s="95" t="s">
        <v>200</v>
      </c>
      <c r="D127" s="95" t="s">
        <v>476</v>
      </c>
      <c r="E127" s="94" t="s">
        <v>226</v>
      </c>
    </row>
    <row r="128" spans="1:5" ht="13.5" customHeight="1">
      <c r="A128" s="94" t="s">
        <v>477</v>
      </c>
      <c r="B128" s="95" t="s">
        <v>220</v>
      </c>
      <c r="C128" s="95" t="s">
        <v>200</v>
      </c>
      <c r="D128" s="95" t="s">
        <v>478</v>
      </c>
      <c r="E128" s="94" t="s">
        <v>233</v>
      </c>
    </row>
    <row r="129" spans="1:5" ht="13.5" customHeight="1">
      <c r="A129" s="94" t="s">
        <v>479</v>
      </c>
      <c r="B129" s="95" t="s">
        <v>220</v>
      </c>
      <c r="C129" s="95" t="s">
        <v>200</v>
      </c>
      <c r="D129" s="95" t="s">
        <v>221</v>
      </c>
      <c r="E129" s="94" t="s">
        <v>222</v>
      </c>
    </row>
    <row r="130" spans="1:5" ht="13.5" customHeight="1">
      <c r="A130" s="94" t="s">
        <v>480</v>
      </c>
      <c r="B130" s="95" t="s">
        <v>385</v>
      </c>
      <c r="C130" s="95" t="s">
        <v>200</v>
      </c>
      <c r="D130" s="95" t="s">
        <v>481</v>
      </c>
      <c r="E130" s="94" t="s">
        <v>222</v>
      </c>
    </row>
    <row r="131" spans="1:5" ht="13.5" customHeight="1">
      <c r="A131" s="94" t="s">
        <v>482</v>
      </c>
      <c r="B131" s="95" t="s">
        <v>283</v>
      </c>
      <c r="C131" s="95" t="s">
        <v>284</v>
      </c>
      <c r="D131" s="95" t="s">
        <v>483</v>
      </c>
      <c r="E131" s="94" t="s">
        <v>286</v>
      </c>
    </row>
    <row r="132" spans="1:5" ht="13.5" customHeight="1">
      <c r="A132" s="94" t="s">
        <v>484</v>
      </c>
      <c r="B132" s="95" t="s">
        <v>283</v>
      </c>
      <c r="C132" s="95" t="s">
        <v>284</v>
      </c>
      <c r="D132" s="95" t="s">
        <v>485</v>
      </c>
      <c r="E132" s="94" t="s">
        <v>286</v>
      </c>
    </row>
    <row r="133" spans="1:5" ht="13.5" customHeight="1">
      <c r="A133" s="94" t="s">
        <v>486</v>
      </c>
      <c r="B133" s="95" t="s">
        <v>220</v>
      </c>
      <c r="C133" s="95" t="s">
        <v>200</v>
      </c>
      <c r="D133" s="95" t="s">
        <v>487</v>
      </c>
      <c r="E133" s="94" t="s">
        <v>226</v>
      </c>
    </row>
    <row r="134" spans="1:5" ht="13.5" customHeight="1">
      <c r="A134" s="94" t="s">
        <v>488</v>
      </c>
      <c r="B134" s="95" t="s">
        <v>220</v>
      </c>
      <c r="C134" s="95" t="s">
        <v>200</v>
      </c>
      <c r="D134" s="95" t="s">
        <v>489</v>
      </c>
      <c r="E134" s="94" t="s">
        <v>233</v>
      </c>
    </row>
    <row r="135" spans="1:5" ht="13.5" customHeight="1">
      <c r="A135" s="94" t="s">
        <v>490</v>
      </c>
      <c r="B135" s="95" t="s">
        <v>220</v>
      </c>
      <c r="C135" s="95" t="s">
        <v>200</v>
      </c>
      <c r="D135" s="95" t="s">
        <v>491</v>
      </c>
      <c r="E135" s="94" t="s">
        <v>233</v>
      </c>
    </row>
    <row r="136" spans="1:5" ht="13.5" customHeight="1">
      <c r="A136" s="94" t="s">
        <v>492</v>
      </c>
      <c r="B136" s="95" t="s">
        <v>220</v>
      </c>
      <c r="C136" s="95" t="s">
        <v>200</v>
      </c>
      <c r="D136" s="95" t="s">
        <v>493</v>
      </c>
      <c r="E136" s="94" t="s">
        <v>233</v>
      </c>
    </row>
    <row r="137" spans="1:5" ht="13.5" customHeight="1">
      <c r="A137" s="94" t="s">
        <v>494</v>
      </c>
      <c r="B137" s="95" t="s">
        <v>237</v>
      </c>
      <c r="C137" s="95" t="s">
        <v>200</v>
      </c>
      <c r="D137" s="95" t="s">
        <v>495</v>
      </c>
      <c r="E137" s="94" t="s">
        <v>226</v>
      </c>
    </row>
    <row r="138" spans="1:5" ht="13.5" customHeight="1">
      <c r="A138" s="94" t="s">
        <v>496</v>
      </c>
      <c r="B138" s="95" t="s">
        <v>220</v>
      </c>
      <c r="C138" s="95" t="s">
        <v>200</v>
      </c>
      <c r="D138" s="95" t="s">
        <v>497</v>
      </c>
      <c r="E138" s="94" t="s">
        <v>233</v>
      </c>
    </row>
    <row r="139" spans="1:5" ht="13.5" customHeight="1">
      <c r="A139" s="94" t="s">
        <v>498</v>
      </c>
      <c r="B139" s="95" t="s">
        <v>220</v>
      </c>
      <c r="C139" s="95" t="s">
        <v>200</v>
      </c>
      <c r="D139" s="95" t="s">
        <v>499</v>
      </c>
      <c r="E139" s="94" t="s">
        <v>226</v>
      </c>
    </row>
    <row r="140" spans="1:5" ht="13.5" customHeight="1">
      <c r="A140" s="94" t="s">
        <v>500</v>
      </c>
      <c r="B140" s="95" t="s">
        <v>220</v>
      </c>
      <c r="C140" s="95" t="s">
        <v>200</v>
      </c>
      <c r="D140" s="95" t="s">
        <v>501</v>
      </c>
      <c r="E140" s="94" t="s">
        <v>222</v>
      </c>
    </row>
    <row r="141" spans="1:5" ht="13.5" customHeight="1">
      <c r="A141" s="94" t="s">
        <v>191</v>
      </c>
      <c r="B141" s="95" t="s">
        <v>283</v>
      </c>
      <c r="C141" s="95" t="s">
        <v>284</v>
      </c>
      <c r="D141" s="95" t="s">
        <v>285</v>
      </c>
      <c r="E141" s="94" t="s">
        <v>286</v>
      </c>
    </row>
    <row r="142" spans="1:5" ht="13.5" customHeight="1">
      <c r="A142" s="94" t="s">
        <v>502</v>
      </c>
      <c r="B142" s="95" t="s">
        <v>220</v>
      </c>
      <c r="C142" s="95" t="s">
        <v>200</v>
      </c>
      <c r="D142" s="95" t="s">
        <v>503</v>
      </c>
      <c r="E142" s="94" t="s">
        <v>504</v>
      </c>
    </row>
    <row r="143" spans="1:5" ht="13.5" customHeight="1">
      <c r="A143" s="94" t="s">
        <v>505</v>
      </c>
      <c r="B143" s="95" t="s">
        <v>450</v>
      </c>
      <c r="C143" s="95" t="s">
        <v>200</v>
      </c>
      <c r="D143" s="95" t="s">
        <v>506</v>
      </c>
      <c r="E143" s="94" t="s">
        <v>507</v>
      </c>
    </row>
    <row r="144" spans="1:5" ht="13.5" customHeight="1">
      <c r="A144" s="94" t="s">
        <v>508</v>
      </c>
      <c r="B144" s="95" t="s">
        <v>220</v>
      </c>
      <c r="C144" s="95" t="s">
        <v>200</v>
      </c>
      <c r="D144" s="95" t="s">
        <v>509</v>
      </c>
      <c r="E144" s="94" t="s">
        <v>233</v>
      </c>
    </row>
    <row r="145" spans="1:5" ht="13.5" customHeight="1">
      <c r="A145" s="94" t="s">
        <v>510</v>
      </c>
      <c r="B145" s="95" t="s">
        <v>220</v>
      </c>
      <c r="C145" s="95" t="s">
        <v>200</v>
      </c>
      <c r="D145" s="95" t="s">
        <v>511</v>
      </c>
      <c r="E145" s="94" t="s">
        <v>226</v>
      </c>
    </row>
    <row r="146" spans="1:5" ht="13.5" customHeight="1">
      <c r="A146" s="94" t="s">
        <v>512</v>
      </c>
      <c r="B146" s="95" t="s">
        <v>220</v>
      </c>
      <c r="C146" s="95" t="s">
        <v>200</v>
      </c>
      <c r="D146" s="95" t="s">
        <v>513</v>
      </c>
      <c r="E146" s="94" t="s">
        <v>233</v>
      </c>
    </row>
    <row r="147" spans="1:5" ht="13.5" customHeight="1">
      <c r="A147" s="94" t="s">
        <v>514</v>
      </c>
      <c r="B147" s="95" t="s">
        <v>220</v>
      </c>
      <c r="C147" s="95" t="s">
        <v>200</v>
      </c>
      <c r="D147" s="95" t="s">
        <v>515</v>
      </c>
      <c r="E147" s="94" t="s">
        <v>226</v>
      </c>
    </row>
    <row r="148" spans="1:5" ht="13.5" customHeight="1">
      <c r="A148" s="94" t="s">
        <v>516</v>
      </c>
      <c r="B148" s="95" t="s">
        <v>220</v>
      </c>
      <c r="C148" s="95" t="s">
        <v>200</v>
      </c>
      <c r="D148" s="95" t="s">
        <v>517</v>
      </c>
      <c r="E148" s="94" t="s">
        <v>226</v>
      </c>
    </row>
    <row r="149" spans="1:5" ht="13.5" customHeight="1">
      <c r="A149" s="94" t="s">
        <v>518</v>
      </c>
      <c r="B149" s="95" t="s">
        <v>220</v>
      </c>
      <c r="C149" s="95" t="s">
        <v>200</v>
      </c>
      <c r="D149" s="95" t="s">
        <v>519</v>
      </c>
      <c r="E149" s="94" t="s">
        <v>233</v>
      </c>
    </row>
    <row r="150" spans="1:5" ht="13.5" customHeight="1">
      <c r="A150" s="94" t="s">
        <v>520</v>
      </c>
      <c r="B150" s="95" t="s">
        <v>237</v>
      </c>
      <c r="C150" s="95" t="s">
        <v>200</v>
      </c>
      <c r="D150" s="95" t="s">
        <v>521</v>
      </c>
      <c r="E150" s="94" t="s">
        <v>226</v>
      </c>
    </row>
    <row r="151" spans="1:5" ht="13.5" customHeight="1">
      <c r="A151" s="94" t="s">
        <v>522</v>
      </c>
      <c r="B151" s="95" t="s">
        <v>220</v>
      </c>
      <c r="C151" s="95" t="s">
        <v>200</v>
      </c>
      <c r="D151" s="95" t="s">
        <v>523</v>
      </c>
      <c r="E151" s="94" t="s">
        <v>226</v>
      </c>
    </row>
    <row r="152" spans="1:5" ht="13.5" customHeight="1">
      <c r="A152" s="94" t="s">
        <v>524</v>
      </c>
      <c r="B152" s="95" t="s">
        <v>220</v>
      </c>
      <c r="C152" s="95" t="s">
        <v>200</v>
      </c>
      <c r="D152" s="95" t="s">
        <v>525</v>
      </c>
      <c r="E152" s="94" t="s">
        <v>226</v>
      </c>
    </row>
    <row r="153" spans="1:5" ht="13.5" customHeight="1">
      <c r="A153" s="94" t="s">
        <v>526</v>
      </c>
      <c r="B153" s="95" t="s">
        <v>220</v>
      </c>
      <c r="C153" s="95" t="s">
        <v>200</v>
      </c>
      <c r="D153" s="95" t="s">
        <v>527</v>
      </c>
      <c r="E153" s="94" t="s">
        <v>226</v>
      </c>
    </row>
    <row r="154" spans="1:5" ht="13.5" customHeight="1">
      <c r="A154" s="94" t="s">
        <v>528</v>
      </c>
      <c r="B154" s="95" t="s">
        <v>529</v>
      </c>
      <c r="C154" s="95" t="s">
        <v>200</v>
      </c>
      <c r="D154" s="95" t="s">
        <v>530</v>
      </c>
      <c r="E154" s="94" t="s">
        <v>226</v>
      </c>
    </row>
    <row r="155" spans="1:5" ht="13.5" customHeight="1">
      <c r="A155" s="94" t="s">
        <v>531</v>
      </c>
      <c r="B155" s="95" t="s">
        <v>220</v>
      </c>
      <c r="C155" s="95" t="s">
        <v>200</v>
      </c>
      <c r="D155" s="95" t="s">
        <v>532</v>
      </c>
      <c r="E155" s="94" t="s">
        <v>226</v>
      </c>
    </row>
    <row r="156" spans="1:5" ht="13.5" customHeight="1">
      <c r="A156" s="94" t="s">
        <v>533</v>
      </c>
      <c r="B156" s="95" t="s">
        <v>220</v>
      </c>
      <c r="C156" s="95" t="s">
        <v>200</v>
      </c>
      <c r="D156" s="95" t="s">
        <v>534</v>
      </c>
      <c r="E156" s="94" t="s">
        <v>226</v>
      </c>
    </row>
    <row r="157" spans="1:5" ht="13.5" customHeight="1">
      <c r="A157" s="94" t="s">
        <v>535</v>
      </c>
      <c r="B157" s="95" t="s">
        <v>220</v>
      </c>
      <c r="C157" s="95" t="s">
        <v>200</v>
      </c>
      <c r="D157" s="95" t="s">
        <v>536</v>
      </c>
      <c r="E157" s="94" t="s">
        <v>233</v>
      </c>
    </row>
    <row r="158" spans="1:5" ht="13.5" customHeight="1">
      <c r="A158" s="94" t="s">
        <v>537</v>
      </c>
      <c r="B158" s="95" t="s">
        <v>220</v>
      </c>
      <c r="C158" s="95" t="s">
        <v>200</v>
      </c>
      <c r="D158" s="95" t="s">
        <v>538</v>
      </c>
      <c r="E158" s="94" t="s">
        <v>226</v>
      </c>
    </row>
    <row r="159" spans="1:5" ht="13.5" customHeight="1">
      <c r="A159" s="94" t="s">
        <v>539</v>
      </c>
      <c r="B159" s="95" t="s">
        <v>220</v>
      </c>
      <c r="C159" s="95" t="s">
        <v>200</v>
      </c>
      <c r="D159" s="95" t="s">
        <v>540</v>
      </c>
      <c r="E159" s="94" t="s">
        <v>233</v>
      </c>
    </row>
    <row r="160" spans="1:5" ht="13.5" customHeight="1">
      <c r="A160" s="94" t="s">
        <v>541</v>
      </c>
      <c r="B160" s="95" t="s">
        <v>220</v>
      </c>
      <c r="C160" s="95" t="s">
        <v>200</v>
      </c>
      <c r="D160" s="95" t="s">
        <v>542</v>
      </c>
      <c r="E160" s="94" t="s">
        <v>226</v>
      </c>
    </row>
    <row r="161" spans="1:5" ht="13.5" customHeight="1">
      <c r="A161" s="94" t="s">
        <v>543</v>
      </c>
      <c r="B161" s="95" t="s">
        <v>220</v>
      </c>
      <c r="C161" s="95" t="s">
        <v>200</v>
      </c>
      <c r="D161" s="95" t="s">
        <v>544</v>
      </c>
      <c r="E161" s="94" t="s">
        <v>226</v>
      </c>
    </row>
    <row r="162" spans="1:5" ht="13.5" customHeight="1">
      <c r="A162" s="94" t="s">
        <v>545</v>
      </c>
      <c r="B162" s="95" t="s">
        <v>220</v>
      </c>
      <c r="C162" s="95" t="s">
        <v>200</v>
      </c>
      <c r="D162" s="95" t="s">
        <v>546</v>
      </c>
      <c r="E162" s="94" t="s">
        <v>226</v>
      </c>
    </row>
    <row r="163" spans="1:5" ht="13.5" customHeight="1">
      <c r="A163" s="94" t="s">
        <v>547</v>
      </c>
      <c r="B163" s="95" t="s">
        <v>220</v>
      </c>
      <c r="C163" s="95" t="s">
        <v>200</v>
      </c>
      <c r="D163" s="95" t="s">
        <v>548</v>
      </c>
      <c r="E163" s="94" t="s">
        <v>226</v>
      </c>
    </row>
    <row r="164" spans="1:5" ht="13.5" customHeight="1">
      <c r="A164" s="94" t="s">
        <v>549</v>
      </c>
      <c r="B164" s="95" t="s">
        <v>220</v>
      </c>
      <c r="C164" s="95" t="s">
        <v>200</v>
      </c>
      <c r="D164" s="95" t="s">
        <v>550</v>
      </c>
      <c r="E164" s="94" t="s">
        <v>233</v>
      </c>
    </row>
    <row r="165" spans="1:5" ht="13.5" customHeight="1">
      <c r="A165" s="94" t="s">
        <v>551</v>
      </c>
      <c r="B165" s="95" t="s">
        <v>220</v>
      </c>
      <c r="C165" s="95" t="s">
        <v>200</v>
      </c>
      <c r="D165" s="95" t="s">
        <v>552</v>
      </c>
      <c r="E165" s="94" t="s">
        <v>233</v>
      </c>
    </row>
    <row r="166" spans="1:5" ht="13.5" customHeight="1">
      <c r="A166" s="94" t="s">
        <v>553</v>
      </c>
      <c r="B166" s="95" t="s">
        <v>220</v>
      </c>
      <c r="C166" s="95" t="s">
        <v>200</v>
      </c>
      <c r="D166" s="95" t="s">
        <v>554</v>
      </c>
      <c r="E166" s="94" t="s">
        <v>226</v>
      </c>
    </row>
    <row r="167" spans="1:5" ht="13.5" customHeight="1">
      <c r="A167" s="94" t="s">
        <v>555</v>
      </c>
      <c r="B167" s="95" t="s">
        <v>220</v>
      </c>
      <c r="C167" s="95" t="s">
        <v>200</v>
      </c>
      <c r="D167" s="95" t="s">
        <v>556</v>
      </c>
      <c r="E167" s="94" t="s">
        <v>233</v>
      </c>
    </row>
    <row r="168" spans="1:5" ht="13.5" customHeight="1">
      <c r="A168" s="94" t="s">
        <v>557</v>
      </c>
      <c r="B168" s="95" t="s">
        <v>220</v>
      </c>
      <c r="C168" s="95" t="s">
        <v>200</v>
      </c>
      <c r="D168" s="95" t="s">
        <v>558</v>
      </c>
      <c r="E168" s="94" t="s">
        <v>226</v>
      </c>
    </row>
    <row r="169" spans="1:5" ht="13.5" customHeight="1">
      <c r="A169" s="94" t="s">
        <v>559</v>
      </c>
      <c r="B169" s="95" t="s">
        <v>220</v>
      </c>
      <c r="C169" s="95" t="s">
        <v>200</v>
      </c>
      <c r="D169" s="95" t="s">
        <v>560</v>
      </c>
      <c r="E169" s="94" t="s">
        <v>233</v>
      </c>
    </row>
    <row r="170" spans="1:5" ht="13.5" customHeight="1">
      <c r="A170" s="94" t="s">
        <v>561</v>
      </c>
      <c r="B170" s="95" t="s">
        <v>220</v>
      </c>
      <c r="C170" s="95" t="s">
        <v>200</v>
      </c>
      <c r="D170" s="95" t="s">
        <v>562</v>
      </c>
      <c r="E170" s="94" t="s">
        <v>233</v>
      </c>
    </row>
    <row r="171" spans="1:5" ht="13.5" customHeight="1">
      <c r="A171" s="94" t="s">
        <v>563</v>
      </c>
      <c r="B171" s="95" t="s">
        <v>220</v>
      </c>
      <c r="C171" s="95" t="s">
        <v>200</v>
      </c>
      <c r="D171" s="95" t="s">
        <v>564</v>
      </c>
      <c r="E171" s="94" t="s">
        <v>233</v>
      </c>
    </row>
    <row r="172" spans="1:5" ht="13.5" customHeight="1">
      <c r="A172" s="94" t="s">
        <v>565</v>
      </c>
      <c r="B172" s="95" t="s">
        <v>220</v>
      </c>
      <c r="C172" s="95" t="s">
        <v>200</v>
      </c>
      <c r="D172" s="95" t="s">
        <v>566</v>
      </c>
      <c r="E172" s="94" t="s">
        <v>226</v>
      </c>
    </row>
    <row r="173" spans="1:5" ht="13.5" customHeight="1">
      <c r="A173" s="94" t="s">
        <v>567</v>
      </c>
      <c r="B173" s="95" t="s">
        <v>220</v>
      </c>
      <c r="C173" s="95" t="s">
        <v>200</v>
      </c>
      <c r="D173" s="95" t="s">
        <v>568</v>
      </c>
      <c r="E173" s="94" t="s">
        <v>226</v>
      </c>
    </row>
    <row r="174" spans="1:5" ht="13.5" customHeight="1">
      <c r="A174" s="94" t="s">
        <v>569</v>
      </c>
      <c r="B174" s="95" t="s">
        <v>220</v>
      </c>
      <c r="C174" s="95" t="s">
        <v>200</v>
      </c>
      <c r="D174" s="95" t="s">
        <v>570</v>
      </c>
      <c r="E174" s="94" t="s">
        <v>226</v>
      </c>
    </row>
    <row r="175" spans="1:5" ht="13.5" customHeight="1">
      <c r="A175" s="94" t="s">
        <v>571</v>
      </c>
      <c r="B175" s="95" t="s">
        <v>220</v>
      </c>
      <c r="C175" s="95" t="s">
        <v>200</v>
      </c>
      <c r="D175" s="95" t="s">
        <v>572</v>
      </c>
      <c r="E175" s="94" t="s">
        <v>256</v>
      </c>
    </row>
    <row r="176" spans="1:5" ht="13.5" customHeight="1">
      <c r="A176" s="94" t="s">
        <v>573</v>
      </c>
      <c r="B176" s="95" t="s">
        <v>220</v>
      </c>
      <c r="C176" s="95" t="s">
        <v>200</v>
      </c>
      <c r="D176" s="95" t="s">
        <v>574</v>
      </c>
      <c r="E176" s="94" t="s">
        <v>226</v>
      </c>
    </row>
    <row r="177" spans="1:5" ht="13.5" customHeight="1">
      <c r="A177" s="94" t="s">
        <v>575</v>
      </c>
      <c r="B177" s="95" t="s">
        <v>220</v>
      </c>
      <c r="C177" s="95" t="s">
        <v>200</v>
      </c>
      <c r="D177" s="95" t="s">
        <v>576</v>
      </c>
      <c r="E177" s="94" t="s">
        <v>226</v>
      </c>
    </row>
    <row r="178" spans="1:5" ht="13.5" customHeight="1">
      <c r="A178" s="94" t="s">
        <v>577</v>
      </c>
      <c r="B178" s="95" t="s">
        <v>220</v>
      </c>
      <c r="C178" s="95" t="s">
        <v>200</v>
      </c>
      <c r="D178" s="95" t="s">
        <v>578</v>
      </c>
      <c r="E178" s="94" t="s">
        <v>226</v>
      </c>
    </row>
    <row r="179" spans="1:5" ht="13.5" customHeight="1">
      <c r="A179" s="94" t="s">
        <v>579</v>
      </c>
      <c r="B179" s="95" t="s">
        <v>220</v>
      </c>
      <c r="C179" s="95" t="s">
        <v>200</v>
      </c>
      <c r="D179" s="95" t="s">
        <v>580</v>
      </c>
      <c r="E179" s="94" t="s">
        <v>226</v>
      </c>
    </row>
    <row r="180" spans="1:5" ht="13.5" customHeight="1">
      <c r="A180" s="94" t="s">
        <v>581</v>
      </c>
      <c r="B180" s="95" t="s">
        <v>220</v>
      </c>
      <c r="C180" s="95" t="s">
        <v>200</v>
      </c>
      <c r="D180" s="95" t="s">
        <v>550</v>
      </c>
      <c r="E180" s="94" t="s">
        <v>233</v>
      </c>
    </row>
    <row r="181" spans="1:5" ht="13.5" customHeight="1">
      <c r="A181" s="94" t="s">
        <v>582</v>
      </c>
      <c r="B181" s="95" t="s">
        <v>385</v>
      </c>
      <c r="C181" s="95" t="s">
        <v>200</v>
      </c>
      <c r="D181" s="95" t="s">
        <v>292</v>
      </c>
      <c r="E181" s="94" t="s">
        <v>290</v>
      </c>
    </row>
    <row r="182" spans="1:5" ht="13.5" customHeight="1">
      <c r="A182" s="94" t="s">
        <v>583</v>
      </c>
      <c r="B182" s="95" t="s">
        <v>385</v>
      </c>
      <c r="C182" s="95" t="s">
        <v>200</v>
      </c>
      <c r="D182" s="95" t="s">
        <v>292</v>
      </c>
      <c r="E182" s="94" t="s">
        <v>290</v>
      </c>
    </row>
    <row r="183" spans="1:5" ht="13.5" customHeight="1">
      <c r="A183" s="94" t="s">
        <v>584</v>
      </c>
      <c r="B183" s="95" t="s">
        <v>220</v>
      </c>
      <c r="C183" s="95" t="s">
        <v>200</v>
      </c>
      <c r="D183" s="95" t="s">
        <v>585</v>
      </c>
      <c r="E183" s="94" t="s">
        <v>222</v>
      </c>
    </row>
    <row r="184" spans="1:5" ht="13.5" customHeight="1">
      <c r="A184" s="94" t="s">
        <v>586</v>
      </c>
      <c r="B184" s="95" t="s">
        <v>220</v>
      </c>
      <c r="C184" s="95" t="s">
        <v>200</v>
      </c>
      <c r="D184" s="95" t="s">
        <v>221</v>
      </c>
      <c r="E184" s="94" t="s">
        <v>222</v>
      </c>
    </row>
    <row r="185" spans="1:5" ht="13.5" customHeight="1">
      <c r="A185" s="94" t="s">
        <v>587</v>
      </c>
      <c r="B185" s="95" t="s">
        <v>588</v>
      </c>
      <c r="C185" s="95" t="s">
        <v>200</v>
      </c>
      <c r="D185" s="95" t="s">
        <v>589</v>
      </c>
      <c r="E185" s="94" t="s">
        <v>226</v>
      </c>
    </row>
    <row r="186" spans="1:5" ht="13.5" customHeight="1">
      <c r="A186" s="94" t="s">
        <v>590</v>
      </c>
      <c r="B186" s="95" t="s">
        <v>591</v>
      </c>
      <c r="C186" s="95" t="s">
        <v>200</v>
      </c>
      <c r="D186" s="95" t="s">
        <v>592</v>
      </c>
      <c r="E186" s="94" t="s">
        <v>226</v>
      </c>
    </row>
    <row r="187" spans="1:5" ht="13.5" customHeight="1">
      <c r="A187" s="94" t="s">
        <v>593</v>
      </c>
      <c r="B187" s="95" t="s">
        <v>220</v>
      </c>
      <c r="C187" s="95" t="s">
        <v>200</v>
      </c>
      <c r="D187" s="95" t="s">
        <v>594</v>
      </c>
      <c r="E187" s="94" t="s">
        <v>226</v>
      </c>
    </row>
    <row r="188" spans="1:5" ht="13.5" customHeight="1">
      <c r="A188" s="94" t="s">
        <v>595</v>
      </c>
      <c r="B188" s="95" t="s">
        <v>220</v>
      </c>
      <c r="C188" s="95" t="s">
        <v>200</v>
      </c>
      <c r="D188" s="95" t="s">
        <v>596</v>
      </c>
      <c r="E188" s="94" t="s">
        <v>222</v>
      </c>
    </row>
    <row r="189" spans="1:5" ht="13.5" customHeight="1">
      <c r="A189" s="94" t="s">
        <v>597</v>
      </c>
      <c r="B189" s="95" t="s">
        <v>220</v>
      </c>
      <c r="C189" s="95" t="s">
        <v>200</v>
      </c>
      <c r="D189" s="95" t="s">
        <v>598</v>
      </c>
      <c r="E189" s="94" t="s">
        <v>233</v>
      </c>
    </row>
    <row r="190" spans="1:5" ht="13.5" customHeight="1">
      <c r="A190" s="94" t="s">
        <v>599</v>
      </c>
      <c r="B190" s="95" t="s">
        <v>220</v>
      </c>
      <c r="C190" s="95" t="s">
        <v>200</v>
      </c>
      <c r="D190" s="95" t="s">
        <v>600</v>
      </c>
      <c r="E190" s="94" t="s">
        <v>226</v>
      </c>
    </row>
    <row r="191" spans="1:5" ht="13.5" customHeight="1">
      <c r="A191" s="94" t="s">
        <v>601</v>
      </c>
      <c r="B191" s="95" t="s">
        <v>220</v>
      </c>
      <c r="C191" s="95" t="s">
        <v>200</v>
      </c>
      <c r="D191" s="95" t="s">
        <v>221</v>
      </c>
      <c r="E191" s="94" t="s">
        <v>222</v>
      </c>
    </row>
    <row r="192" spans="1:5" ht="13.5" customHeight="1">
      <c r="A192" s="94" t="s">
        <v>602</v>
      </c>
      <c r="B192" s="95" t="s">
        <v>220</v>
      </c>
      <c r="C192" s="95" t="s">
        <v>200</v>
      </c>
      <c r="D192" s="95" t="s">
        <v>603</v>
      </c>
      <c r="E192" s="94" t="s">
        <v>233</v>
      </c>
    </row>
    <row r="193" spans="1:5" ht="13.5" customHeight="1">
      <c r="A193" s="94" t="s">
        <v>604</v>
      </c>
      <c r="B193" s="95" t="s">
        <v>220</v>
      </c>
      <c r="C193" s="95" t="s">
        <v>200</v>
      </c>
      <c r="D193" s="95" t="s">
        <v>605</v>
      </c>
      <c r="E193" s="94" t="s">
        <v>233</v>
      </c>
    </row>
    <row r="194" spans="1:5" ht="13.5" customHeight="1">
      <c r="A194" s="94" t="s">
        <v>606</v>
      </c>
      <c r="B194" s="95" t="s">
        <v>220</v>
      </c>
      <c r="C194" s="95" t="s">
        <v>200</v>
      </c>
      <c r="D194" s="95" t="s">
        <v>607</v>
      </c>
      <c r="E194" s="94" t="s">
        <v>222</v>
      </c>
    </row>
    <row r="195" spans="1:5" ht="13.5" customHeight="1">
      <c r="A195" s="94" t="s">
        <v>608</v>
      </c>
      <c r="B195" s="95" t="s">
        <v>220</v>
      </c>
      <c r="C195" s="95" t="s">
        <v>200</v>
      </c>
      <c r="D195" s="95" t="s">
        <v>609</v>
      </c>
      <c r="E195" s="94" t="s">
        <v>226</v>
      </c>
    </row>
    <row r="196" spans="1:5" ht="13.5" customHeight="1">
      <c r="A196" s="94" t="s">
        <v>610</v>
      </c>
      <c r="B196" s="95" t="s">
        <v>220</v>
      </c>
      <c r="C196" s="95" t="s">
        <v>200</v>
      </c>
      <c r="D196" s="95" t="s">
        <v>289</v>
      </c>
      <c r="E196" s="94" t="s">
        <v>290</v>
      </c>
    </row>
    <row r="197" spans="1:5" ht="13.5" customHeight="1">
      <c r="A197" s="94" t="s">
        <v>611</v>
      </c>
      <c r="B197" s="95" t="s">
        <v>220</v>
      </c>
      <c r="C197" s="95" t="s">
        <v>200</v>
      </c>
      <c r="D197" s="95" t="s">
        <v>289</v>
      </c>
      <c r="E197" s="94" t="s">
        <v>290</v>
      </c>
    </row>
    <row r="198" spans="1:5" ht="13.5" customHeight="1">
      <c r="A198" s="94" t="s">
        <v>612</v>
      </c>
      <c r="B198" s="95" t="s">
        <v>220</v>
      </c>
      <c r="C198" s="95" t="s">
        <v>200</v>
      </c>
      <c r="D198" s="95" t="s">
        <v>613</v>
      </c>
      <c r="E198" s="94" t="s">
        <v>226</v>
      </c>
    </row>
    <row r="199" spans="1:5" ht="13.5" customHeight="1">
      <c r="A199" s="94" t="s">
        <v>614</v>
      </c>
      <c r="B199" s="95" t="s">
        <v>220</v>
      </c>
      <c r="C199" s="95" t="s">
        <v>200</v>
      </c>
      <c r="D199" s="95" t="s">
        <v>615</v>
      </c>
      <c r="E199" s="94" t="s">
        <v>226</v>
      </c>
    </row>
    <row r="200" spans="1:5" ht="13.5" customHeight="1">
      <c r="A200" s="94" t="s">
        <v>616</v>
      </c>
      <c r="B200" s="95" t="s">
        <v>220</v>
      </c>
      <c r="C200" s="95" t="s">
        <v>200</v>
      </c>
      <c r="D200" s="95" t="s">
        <v>289</v>
      </c>
      <c r="E200" s="94" t="s">
        <v>233</v>
      </c>
    </row>
    <row r="201" spans="1:5" ht="13.5" customHeight="1">
      <c r="A201" s="94" t="s">
        <v>617</v>
      </c>
      <c r="B201" s="95" t="s">
        <v>220</v>
      </c>
      <c r="C201" s="95" t="s">
        <v>200</v>
      </c>
      <c r="D201" s="95" t="s">
        <v>618</v>
      </c>
      <c r="E201" s="94" t="s">
        <v>233</v>
      </c>
    </row>
    <row r="202" spans="1:5" ht="13.5" customHeight="1">
      <c r="A202" s="94" t="s">
        <v>619</v>
      </c>
      <c r="B202" s="95" t="s">
        <v>220</v>
      </c>
      <c r="C202" s="95" t="s">
        <v>200</v>
      </c>
      <c r="D202" s="95" t="s">
        <v>620</v>
      </c>
      <c r="E202" s="94" t="s">
        <v>226</v>
      </c>
    </row>
    <row r="203" spans="1:5" ht="13.5" customHeight="1">
      <c r="A203" s="94" t="s">
        <v>621</v>
      </c>
      <c r="B203" s="95" t="s">
        <v>237</v>
      </c>
      <c r="C203" s="95" t="s">
        <v>200</v>
      </c>
      <c r="D203" s="95" t="s">
        <v>622</v>
      </c>
      <c r="E203" s="94" t="s">
        <v>226</v>
      </c>
    </row>
    <row r="204" spans="1:5" ht="13.5" customHeight="1">
      <c r="A204" s="94" t="s">
        <v>623</v>
      </c>
      <c r="B204" s="95" t="s">
        <v>624</v>
      </c>
      <c r="C204" s="95" t="s">
        <v>200</v>
      </c>
      <c r="D204" s="95" t="s">
        <v>625</v>
      </c>
      <c r="E204" s="94" t="s">
        <v>226</v>
      </c>
    </row>
    <row r="205" spans="1:5" ht="13.5" customHeight="1">
      <c r="A205" s="94" t="s">
        <v>626</v>
      </c>
      <c r="B205" s="95" t="s">
        <v>220</v>
      </c>
      <c r="C205" s="95" t="s">
        <v>200</v>
      </c>
      <c r="D205" s="95" t="s">
        <v>627</v>
      </c>
      <c r="E205" s="94" t="s">
        <v>226</v>
      </c>
    </row>
    <row r="206" spans="1:5" ht="13.5" customHeight="1">
      <c r="A206" s="94" t="s">
        <v>628</v>
      </c>
      <c r="B206" s="95" t="s">
        <v>220</v>
      </c>
      <c r="C206" s="95" t="s">
        <v>200</v>
      </c>
      <c r="D206" s="95" t="s">
        <v>629</v>
      </c>
      <c r="E206" s="94" t="s">
        <v>226</v>
      </c>
    </row>
    <row r="207" spans="1:5" ht="13.5" customHeight="1">
      <c r="A207" s="94" t="s">
        <v>630</v>
      </c>
      <c r="B207" s="95" t="s">
        <v>220</v>
      </c>
      <c r="C207" s="95" t="s">
        <v>200</v>
      </c>
      <c r="D207" s="95" t="s">
        <v>631</v>
      </c>
      <c r="E207" s="94" t="s">
        <v>226</v>
      </c>
    </row>
    <row r="208" spans="1:5" ht="13.5" customHeight="1">
      <c r="A208" s="94" t="s">
        <v>632</v>
      </c>
      <c r="B208" s="95" t="s">
        <v>220</v>
      </c>
      <c r="C208" s="95" t="s">
        <v>200</v>
      </c>
      <c r="D208" s="95" t="s">
        <v>633</v>
      </c>
      <c r="E208" s="94" t="s">
        <v>226</v>
      </c>
    </row>
    <row r="209" spans="1:5" ht="13.5" customHeight="1">
      <c r="A209" s="94" t="s">
        <v>634</v>
      </c>
      <c r="B209" s="95" t="s">
        <v>220</v>
      </c>
      <c r="C209" s="95" t="s">
        <v>200</v>
      </c>
      <c r="D209" s="95" t="s">
        <v>635</v>
      </c>
      <c r="E209" s="94" t="s">
        <v>226</v>
      </c>
    </row>
    <row r="210" spans="1:5" ht="13.5" customHeight="1">
      <c r="A210" s="94" t="s">
        <v>636</v>
      </c>
      <c r="B210" s="95" t="s">
        <v>220</v>
      </c>
      <c r="C210" s="95" t="s">
        <v>200</v>
      </c>
      <c r="D210" s="95" t="s">
        <v>637</v>
      </c>
      <c r="E210" s="94" t="s">
        <v>226</v>
      </c>
    </row>
    <row r="211" spans="1:5" ht="13.5" customHeight="1">
      <c r="A211" s="94" t="s">
        <v>638</v>
      </c>
      <c r="B211" s="95" t="s">
        <v>220</v>
      </c>
      <c r="C211" s="95" t="s">
        <v>200</v>
      </c>
      <c r="D211" s="95" t="s">
        <v>639</v>
      </c>
      <c r="E211" s="94" t="s">
        <v>233</v>
      </c>
    </row>
    <row r="212" spans="1:5" ht="13.5" customHeight="1">
      <c r="A212" s="94" t="s">
        <v>640</v>
      </c>
      <c r="B212" s="95" t="s">
        <v>220</v>
      </c>
      <c r="C212" s="95" t="s">
        <v>200</v>
      </c>
      <c r="D212" s="95" t="s">
        <v>641</v>
      </c>
      <c r="E212" s="94" t="s">
        <v>226</v>
      </c>
    </row>
    <row r="213" spans="1:5" ht="13.5" customHeight="1">
      <c r="A213" s="94" t="s">
        <v>642</v>
      </c>
      <c r="B213" s="95" t="s">
        <v>220</v>
      </c>
      <c r="C213" s="95" t="s">
        <v>200</v>
      </c>
      <c r="D213" s="95" t="s">
        <v>643</v>
      </c>
      <c r="E213" s="94" t="s">
        <v>226</v>
      </c>
    </row>
    <row r="214" spans="1:5" ht="13.5" customHeight="1">
      <c r="A214" s="94" t="s">
        <v>644</v>
      </c>
      <c r="B214" s="95" t="s">
        <v>220</v>
      </c>
      <c r="C214" s="95" t="s">
        <v>200</v>
      </c>
      <c r="D214" s="95" t="s">
        <v>645</v>
      </c>
      <c r="E214" s="94" t="s">
        <v>226</v>
      </c>
    </row>
    <row r="215" spans="1:5" ht="13.5" customHeight="1">
      <c r="A215" s="94" t="s">
        <v>646</v>
      </c>
      <c r="B215" s="95" t="s">
        <v>220</v>
      </c>
      <c r="C215" s="95" t="s">
        <v>200</v>
      </c>
      <c r="D215" s="95" t="s">
        <v>647</v>
      </c>
      <c r="E215" s="94" t="s">
        <v>233</v>
      </c>
    </row>
    <row r="216" spans="1:5" ht="13.5" customHeight="1">
      <c r="A216" s="94" t="s">
        <v>648</v>
      </c>
      <c r="B216" s="95" t="s">
        <v>237</v>
      </c>
      <c r="C216" s="95" t="s">
        <v>200</v>
      </c>
      <c r="D216" s="95" t="s">
        <v>649</v>
      </c>
      <c r="E216" s="94" t="s">
        <v>226</v>
      </c>
    </row>
    <row r="217" spans="1:5" ht="13.5" customHeight="1">
      <c r="A217" s="94" t="s">
        <v>650</v>
      </c>
      <c r="B217" s="95" t="s">
        <v>220</v>
      </c>
      <c r="C217" s="95" t="s">
        <v>200</v>
      </c>
      <c r="D217" s="95" t="s">
        <v>651</v>
      </c>
      <c r="E217" s="94" t="s">
        <v>226</v>
      </c>
    </row>
    <row r="218" spans="1:5" ht="13.5" customHeight="1">
      <c r="A218" s="94" t="s">
        <v>652</v>
      </c>
      <c r="B218" s="95" t="s">
        <v>220</v>
      </c>
      <c r="C218" s="95" t="s">
        <v>200</v>
      </c>
      <c r="D218" s="95" t="s">
        <v>653</v>
      </c>
      <c r="E218" s="94" t="s">
        <v>233</v>
      </c>
    </row>
    <row r="219" spans="1:5" ht="13.5" customHeight="1">
      <c r="A219" s="94" t="s">
        <v>654</v>
      </c>
      <c r="B219" s="95" t="s">
        <v>220</v>
      </c>
      <c r="C219" s="95" t="s">
        <v>200</v>
      </c>
      <c r="D219" s="95" t="s">
        <v>655</v>
      </c>
      <c r="E219" s="94" t="s">
        <v>226</v>
      </c>
    </row>
    <row r="220" spans="1:5" ht="13.5" customHeight="1">
      <c r="A220" s="94" t="s">
        <v>656</v>
      </c>
      <c r="B220" s="95" t="s">
        <v>220</v>
      </c>
      <c r="C220" s="95" t="s">
        <v>200</v>
      </c>
      <c r="D220" s="95" t="s">
        <v>657</v>
      </c>
      <c r="E220" s="94" t="s">
        <v>233</v>
      </c>
    </row>
    <row r="221" spans="1:5" ht="13.5" customHeight="1">
      <c r="A221" s="94" t="s">
        <v>658</v>
      </c>
      <c r="B221" s="95" t="s">
        <v>220</v>
      </c>
      <c r="C221" s="95" t="s">
        <v>200</v>
      </c>
      <c r="D221" s="95" t="s">
        <v>659</v>
      </c>
      <c r="E221" s="94" t="s">
        <v>226</v>
      </c>
    </row>
    <row r="222" spans="1:5" ht="13.5" customHeight="1">
      <c r="A222" s="94" t="s">
        <v>660</v>
      </c>
      <c r="B222" s="95" t="s">
        <v>220</v>
      </c>
      <c r="C222" s="95" t="s">
        <v>200</v>
      </c>
      <c r="D222" s="95" t="s">
        <v>661</v>
      </c>
      <c r="E222" s="94" t="s">
        <v>233</v>
      </c>
    </row>
    <row r="223" spans="1:5" ht="13.5" customHeight="1">
      <c r="A223" s="94" t="s">
        <v>662</v>
      </c>
      <c r="B223" s="95" t="s">
        <v>220</v>
      </c>
      <c r="C223" s="95" t="s">
        <v>200</v>
      </c>
      <c r="D223" s="95" t="s">
        <v>663</v>
      </c>
      <c r="E223" s="94" t="s">
        <v>226</v>
      </c>
    </row>
    <row r="224" spans="1:5" ht="13.5" customHeight="1">
      <c r="A224" s="94" t="s">
        <v>664</v>
      </c>
      <c r="B224" s="95" t="s">
        <v>220</v>
      </c>
      <c r="C224" s="95" t="s">
        <v>200</v>
      </c>
      <c r="D224" s="95" t="s">
        <v>292</v>
      </c>
      <c r="E224" s="94" t="s">
        <v>226</v>
      </c>
    </row>
    <row r="225" spans="1:5" ht="13.5" customHeight="1">
      <c r="A225" s="94" t="s">
        <v>665</v>
      </c>
      <c r="B225" s="95" t="s">
        <v>666</v>
      </c>
      <c r="C225" s="95" t="s">
        <v>200</v>
      </c>
      <c r="D225" s="95" t="s">
        <v>667</v>
      </c>
      <c r="E225" s="94" t="s">
        <v>226</v>
      </c>
    </row>
    <row r="226" spans="1:5" ht="13.5" customHeight="1">
      <c r="A226" s="94" t="s">
        <v>668</v>
      </c>
      <c r="B226" s="95" t="s">
        <v>220</v>
      </c>
      <c r="C226" s="95" t="s">
        <v>200</v>
      </c>
      <c r="D226" s="95" t="s">
        <v>669</v>
      </c>
      <c r="E226" s="94" t="s">
        <v>233</v>
      </c>
    </row>
    <row r="227" spans="1:5" ht="13.5" customHeight="1">
      <c r="A227" s="94" t="s">
        <v>670</v>
      </c>
      <c r="B227" s="95" t="s">
        <v>220</v>
      </c>
      <c r="C227" s="95" t="s">
        <v>200</v>
      </c>
      <c r="D227" s="95" t="s">
        <v>671</v>
      </c>
      <c r="E227" s="94" t="s">
        <v>233</v>
      </c>
    </row>
    <row r="228" spans="1:5" ht="13.5" customHeight="1">
      <c r="A228" s="94" t="s">
        <v>672</v>
      </c>
      <c r="B228" s="95" t="s">
        <v>220</v>
      </c>
      <c r="C228" s="95" t="s">
        <v>200</v>
      </c>
      <c r="D228" s="95" t="s">
        <v>673</v>
      </c>
      <c r="E228" s="94" t="s">
        <v>226</v>
      </c>
    </row>
    <row r="229" spans="1:5" ht="13.5" customHeight="1">
      <c r="A229" s="94" t="s">
        <v>674</v>
      </c>
      <c r="B229" s="95" t="s">
        <v>220</v>
      </c>
      <c r="C229" s="95" t="s">
        <v>200</v>
      </c>
      <c r="D229" s="95" t="s">
        <v>675</v>
      </c>
      <c r="E229" s="94" t="s">
        <v>226</v>
      </c>
    </row>
    <row r="230" spans="1:5" ht="13.5" customHeight="1">
      <c r="A230" s="94" t="s">
        <v>676</v>
      </c>
      <c r="B230" s="95" t="s">
        <v>220</v>
      </c>
      <c r="C230" s="95" t="s">
        <v>200</v>
      </c>
      <c r="D230" s="95" t="s">
        <v>677</v>
      </c>
      <c r="E230" s="94" t="s">
        <v>233</v>
      </c>
    </row>
    <row r="231" spans="1:5" ht="13.5" customHeight="1">
      <c r="A231" s="94" t="s">
        <v>678</v>
      </c>
      <c r="B231" s="95" t="s">
        <v>220</v>
      </c>
      <c r="C231" s="95" t="s">
        <v>200</v>
      </c>
      <c r="D231" s="95" t="s">
        <v>679</v>
      </c>
      <c r="E231" s="94" t="s">
        <v>226</v>
      </c>
    </row>
    <row r="232" spans="1:5" ht="13.5" customHeight="1">
      <c r="A232" s="94" t="s">
        <v>680</v>
      </c>
      <c r="B232" s="95" t="s">
        <v>220</v>
      </c>
      <c r="C232" s="95" t="s">
        <v>200</v>
      </c>
      <c r="D232" s="95" t="s">
        <v>681</v>
      </c>
      <c r="E232" s="94" t="s">
        <v>233</v>
      </c>
    </row>
    <row r="233" spans="1:5" ht="13.5" customHeight="1">
      <c r="A233" s="94" t="s">
        <v>682</v>
      </c>
      <c r="B233" s="95" t="s">
        <v>220</v>
      </c>
      <c r="C233" s="95" t="s">
        <v>200</v>
      </c>
      <c r="D233" s="95" t="s">
        <v>683</v>
      </c>
      <c r="E233" s="94" t="s">
        <v>233</v>
      </c>
    </row>
    <row r="234" spans="1:5" ht="13.5" customHeight="1">
      <c r="A234" s="94" t="s">
        <v>684</v>
      </c>
      <c r="B234" s="95" t="s">
        <v>283</v>
      </c>
      <c r="C234" s="95" t="s">
        <v>455</v>
      </c>
      <c r="D234" s="95" t="s">
        <v>685</v>
      </c>
      <c r="E234" s="94" t="s">
        <v>286</v>
      </c>
    </row>
    <row r="235" spans="1:5" ht="13.5" customHeight="1">
      <c r="A235" s="94" t="s">
        <v>686</v>
      </c>
      <c r="B235" s="95" t="s">
        <v>220</v>
      </c>
      <c r="C235" s="95" t="s">
        <v>200</v>
      </c>
      <c r="D235" s="95" t="s">
        <v>687</v>
      </c>
      <c r="E235" s="94" t="s">
        <v>233</v>
      </c>
    </row>
    <row r="236" spans="1:5" ht="13.5" customHeight="1">
      <c r="A236" s="94" t="s">
        <v>688</v>
      </c>
      <c r="B236" s="95" t="s">
        <v>689</v>
      </c>
      <c r="C236" s="95" t="s">
        <v>200</v>
      </c>
      <c r="D236" s="95" t="s">
        <v>690</v>
      </c>
      <c r="E236" s="94" t="s">
        <v>226</v>
      </c>
    </row>
    <row r="237" spans="1:5" ht="13.5" customHeight="1">
      <c r="A237" s="94" t="s">
        <v>691</v>
      </c>
      <c r="B237" s="95" t="s">
        <v>220</v>
      </c>
      <c r="C237" s="95" t="s">
        <v>200</v>
      </c>
      <c r="D237" s="95" t="s">
        <v>692</v>
      </c>
      <c r="E237" s="94" t="s">
        <v>226</v>
      </c>
    </row>
    <row r="238" spans="1:5" ht="13.5" customHeight="1">
      <c r="A238" s="94" t="s">
        <v>693</v>
      </c>
      <c r="B238" s="95" t="s">
        <v>283</v>
      </c>
      <c r="C238" s="95" t="s">
        <v>284</v>
      </c>
      <c r="D238" s="95" t="s">
        <v>694</v>
      </c>
      <c r="E238" s="94" t="s">
        <v>286</v>
      </c>
    </row>
    <row r="239" spans="1:5" ht="13.5" customHeight="1">
      <c r="A239" s="94" t="s">
        <v>695</v>
      </c>
      <c r="B239" s="95" t="s">
        <v>220</v>
      </c>
      <c r="C239" s="95" t="s">
        <v>200</v>
      </c>
      <c r="D239" s="95" t="s">
        <v>696</v>
      </c>
      <c r="E239" s="94" t="s">
        <v>233</v>
      </c>
    </row>
    <row r="240" spans="1:5" ht="13.5" customHeight="1">
      <c r="A240" s="94" t="s">
        <v>697</v>
      </c>
      <c r="B240" s="95" t="s">
        <v>220</v>
      </c>
      <c r="C240" s="95" t="s">
        <v>200</v>
      </c>
      <c r="D240" s="95" t="s">
        <v>289</v>
      </c>
      <c r="E240" s="94" t="s">
        <v>233</v>
      </c>
    </row>
    <row r="241" spans="1:5" ht="13.5" customHeight="1">
      <c r="A241" s="94" t="s">
        <v>698</v>
      </c>
      <c r="B241" s="95" t="s">
        <v>220</v>
      </c>
      <c r="C241" s="95" t="s">
        <v>200</v>
      </c>
      <c r="D241" s="95" t="s">
        <v>699</v>
      </c>
      <c r="E241" s="94" t="s">
        <v>504</v>
      </c>
    </row>
    <row r="242" spans="1:5" ht="13.5" customHeight="1">
      <c r="A242" s="94" t="s">
        <v>700</v>
      </c>
      <c r="B242" s="95" t="s">
        <v>220</v>
      </c>
      <c r="C242" s="95" t="s">
        <v>200</v>
      </c>
      <c r="D242" s="95" t="s">
        <v>701</v>
      </c>
      <c r="E242" s="94" t="s">
        <v>222</v>
      </c>
    </row>
    <row r="243" spans="1:5" ht="13.5" customHeight="1">
      <c r="A243" s="94" t="s">
        <v>702</v>
      </c>
      <c r="B243" s="95" t="s">
        <v>220</v>
      </c>
      <c r="C243" s="95" t="s">
        <v>200</v>
      </c>
      <c r="D243" s="95" t="s">
        <v>703</v>
      </c>
      <c r="E243" s="94" t="s">
        <v>290</v>
      </c>
    </row>
    <row r="244" spans="1:5" ht="13.5" customHeight="1">
      <c r="A244" s="94" t="s">
        <v>704</v>
      </c>
      <c r="B244" s="95" t="s">
        <v>220</v>
      </c>
      <c r="C244" s="95" t="s">
        <v>200</v>
      </c>
      <c r="D244" s="95" t="s">
        <v>705</v>
      </c>
      <c r="E244" s="94" t="s">
        <v>233</v>
      </c>
    </row>
    <row r="245" spans="1:5" ht="13.5" customHeight="1">
      <c r="A245" s="94" t="s">
        <v>706</v>
      </c>
      <c r="B245" s="95" t="s">
        <v>220</v>
      </c>
      <c r="C245" s="95" t="s">
        <v>200</v>
      </c>
      <c r="D245" s="95" t="s">
        <v>707</v>
      </c>
      <c r="E245" s="94" t="s">
        <v>222</v>
      </c>
    </row>
    <row r="246" spans="1:5" ht="13.5" customHeight="1">
      <c r="A246" s="94" t="s">
        <v>708</v>
      </c>
      <c r="B246" s="95" t="s">
        <v>220</v>
      </c>
      <c r="C246" s="95" t="s">
        <v>200</v>
      </c>
      <c r="D246" s="95" t="s">
        <v>709</v>
      </c>
      <c r="E246" s="94" t="s">
        <v>226</v>
      </c>
    </row>
    <row r="247" spans="1:5" ht="13.5" customHeight="1">
      <c r="A247" s="94" t="s">
        <v>710</v>
      </c>
      <c r="B247" s="95" t="s">
        <v>385</v>
      </c>
      <c r="C247" s="95" t="s">
        <v>200</v>
      </c>
      <c r="D247" s="95" t="s">
        <v>711</v>
      </c>
      <c r="E247" s="94" t="s">
        <v>290</v>
      </c>
    </row>
    <row r="248" spans="1:5" ht="13.5" customHeight="1">
      <c r="A248" s="94" t="s">
        <v>712</v>
      </c>
      <c r="B248" s="95" t="s">
        <v>385</v>
      </c>
      <c r="C248" s="95" t="s">
        <v>200</v>
      </c>
      <c r="D248" s="95" t="s">
        <v>285</v>
      </c>
      <c r="E248" s="94" t="s">
        <v>290</v>
      </c>
    </row>
    <row r="249" spans="1:5" ht="13.5" customHeight="1">
      <c r="A249" s="94" t="s">
        <v>713</v>
      </c>
      <c r="B249" s="95" t="s">
        <v>385</v>
      </c>
      <c r="C249" s="95" t="s">
        <v>200</v>
      </c>
      <c r="D249" s="95" t="s">
        <v>285</v>
      </c>
      <c r="E249" s="94" t="s">
        <v>290</v>
      </c>
    </row>
    <row r="250" spans="1:5" ht="13.5" customHeight="1">
      <c r="A250" s="94" t="s">
        <v>714</v>
      </c>
      <c r="B250" s="95" t="s">
        <v>385</v>
      </c>
      <c r="C250" s="95" t="s">
        <v>200</v>
      </c>
      <c r="D250" s="95" t="s">
        <v>292</v>
      </c>
      <c r="E250" s="94" t="s">
        <v>290</v>
      </c>
    </row>
    <row r="251" spans="1:5" ht="13.5" customHeight="1">
      <c r="A251" s="94" t="s">
        <v>715</v>
      </c>
      <c r="B251" s="95" t="s">
        <v>385</v>
      </c>
      <c r="C251" s="95" t="s">
        <v>200</v>
      </c>
      <c r="D251" s="95" t="s">
        <v>292</v>
      </c>
      <c r="E251" s="94" t="s">
        <v>290</v>
      </c>
    </row>
    <row r="252" spans="1:5" ht="13.5" customHeight="1">
      <c r="A252" s="94" t="s">
        <v>716</v>
      </c>
      <c r="B252" s="95" t="s">
        <v>385</v>
      </c>
      <c r="C252" s="95" t="s">
        <v>200</v>
      </c>
      <c r="D252" s="95" t="s">
        <v>292</v>
      </c>
      <c r="E252" s="94" t="s">
        <v>290</v>
      </c>
    </row>
    <row r="253" spans="1:5" ht="13.5" customHeight="1">
      <c r="A253" s="94" t="s">
        <v>717</v>
      </c>
      <c r="B253" s="95" t="s">
        <v>220</v>
      </c>
      <c r="C253" s="95" t="s">
        <v>200</v>
      </c>
      <c r="D253" s="95" t="s">
        <v>718</v>
      </c>
      <c r="E253" s="94" t="s">
        <v>233</v>
      </c>
    </row>
    <row r="254" spans="1:5" ht="13.5" customHeight="1">
      <c r="A254" s="94" t="s">
        <v>204</v>
      </c>
      <c r="B254" s="95" t="s">
        <v>220</v>
      </c>
      <c r="C254" s="95" t="s">
        <v>200</v>
      </c>
      <c r="D254" s="95" t="s">
        <v>719</v>
      </c>
      <c r="E254" s="94" t="s">
        <v>233</v>
      </c>
    </row>
    <row r="255" spans="1:5" ht="13.5" customHeight="1">
      <c r="A255" s="94" t="s">
        <v>720</v>
      </c>
      <c r="B255" s="95" t="s">
        <v>283</v>
      </c>
      <c r="C255" s="95" t="s">
        <v>284</v>
      </c>
      <c r="D255" s="95" t="s">
        <v>444</v>
      </c>
      <c r="E255" s="94" t="s">
        <v>286</v>
      </c>
    </row>
    <row r="256" spans="1:5" ht="13.5" customHeight="1">
      <c r="A256" s="94" t="s">
        <v>721</v>
      </c>
      <c r="B256" s="95" t="s">
        <v>283</v>
      </c>
      <c r="C256" s="95" t="s">
        <v>284</v>
      </c>
      <c r="D256" s="95" t="s">
        <v>722</v>
      </c>
      <c r="E256" s="94" t="s">
        <v>286</v>
      </c>
    </row>
    <row r="257" spans="1:5" ht="13.5" customHeight="1">
      <c r="A257" s="94" t="s">
        <v>723</v>
      </c>
      <c r="B257" s="95" t="s">
        <v>444</v>
      </c>
      <c r="C257" s="95" t="s">
        <v>284</v>
      </c>
      <c r="D257" s="95" t="s">
        <v>724</v>
      </c>
      <c r="E257" s="94" t="s">
        <v>286</v>
      </c>
    </row>
    <row r="258" spans="1:5" ht="13.5" customHeight="1">
      <c r="A258" s="94" t="s">
        <v>209</v>
      </c>
      <c r="B258" s="95" t="s">
        <v>220</v>
      </c>
      <c r="C258" s="95" t="s">
        <v>200</v>
      </c>
      <c r="D258" s="95" t="s">
        <v>725</v>
      </c>
      <c r="E258" s="94" t="s">
        <v>233</v>
      </c>
    </row>
    <row r="259" spans="1:5" ht="13.5" customHeight="1">
      <c r="A259" s="94" t="s">
        <v>726</v>
      </c>
      <c r="B259" s="95" t="s">
        <v>220</v>
      </c>
      <c r="C259" s="95" t="s">
        <v>200</v>
      </c>
      <c r="D259" s="95" t="s">
        <v>727</v>
      </c>
      <c r="E259" s="94" t="s">
        <v>256</v>
      </c>
    </row>
    <row r="260" spans="1:5" ht="13.5" customHeight="1">
      <c r="A260" s="94" t="s">
        <v>728</v>
      </c>
      <c r="B260" s="95" t="s">
        <v>220</v>
      </c>
      <c r="C260" s="95" t="s">
        <v>200</v>
      </c>
      <c r="D260" s="95" t="s">
        <v>729</v>
      </c>
      <c r="E260" s="94" t="s">
        <v>233</v>
      </c>
    </row>
    <row r="261" spans="1:5" ht="13.5" customHeight="1">
      <c r="A261" s="94" t="s">
        <v>730</v>
      </c>
      <c r="B261" s="95" t="s">
        <v>220</v>
      </c>
      <c r="C261" s="95" t="s">
        <v>200</v>
      </c>
      <c r="D261" s="95" t="s">
        <v>731</v>
      </c>
      <c r="E261" s="94" t="s">
        <v>222</v>
      </c>
    </row>
    <row r="262" spans="1:5" ht="13.5" customHeight="1">
      <c r="A262" s="94" t="s">
        <v>732</v>
      </c>
      <c r="B262" s="95" t="s">
        <v>220</v>
      </c>
      <c r="C262" s="95" t="s">
        <v>200</v>
      </c>
      <c r="D262" s="95" t="s">
        <v>733</v>
      </c>
      <c r="E262" s="94" t="s">
        <v>226</v>
      </c>
    </row>
    <row r="263" spans="1:5" ht="13.5" customHeight="1">
      <c r="A263" s="94" t="s">
        <v>734</v>
      </c>
      <c r="B263" s="95" t="s">
        <v>220</v>
      </c>
      <c r="C263" s="95" t="s">
        <v>200</v>
      </c>
      <c r="D263" s="95" t="s">
        <v>221</v>
      </c>
      <c r="E263" s="94" t="s">
        <v>222</v>
      </c>
    </row>
    <row r="264" spans="1:5" ht="13.5" customHeight="1">
      <c r="A264" s="94" t="s">
        <v>735</v>
      </c>
      <c r="B264" s="95" t="s">
        <v>220</v>
      </c>
      <c r="C264" s="95" t="s">
        <v>200</v>
      </c>
      <c r="D264" s="95" t="s">
        <v>221</v>
      </c>
      <c r="E264" s="94" t="s">
        <v>226</v>
      </c>
    </row>
    <row r="265" spans="1:5" ht="13.5" customHeight="1">
      <c r="A265" s="94" t="s">
        <v>736</v>
      </c>
      <c r="B265" s="95" t="s">
        <v>220</v>
      </c>
      <c r="C265" s="95" t="s">
        <v>200</v>
      </c>
      <c r="D265" s="95" t="s">
        <v>221</v>
      </c>
      <c r="E265" s="94" t="s">
        <v>222</v>
      </c>
    </row>
    <row r="266" spans="1:5" ht="13.5" customHeight="1">
      <c r="A266" s="94" t="s">
        <v>737</v>
      </c>
      <c r="B266" s="95" t="s">
        <v>220</v>
      </c>
      <c r="C266" s="95" t="s">
        <v>200</v>
      </c>
      <c r="D266" s="95" t="s">
        <v>221</v>
      </c>
      <c r="E266" s="94" t="s">
        <v>222</v>
      </c>
    </row>
    <row r="267" spans="1:5" ht="13.5" customHeight="1">
      <c r="A267" s="94" t="s">
        <v>201</v>
      </c>
      <c r="B267" s="95" t="s">
        <v>220</v>
      </c>
      <c r="C267" s="95" t="s">
        <v>200</v>
      </c>
      <c r="D267" s="95" t="s">
        <v>738</v>
      </c>
      <c r="E267" s="94" t="s">
        <v>256</v>
      </c>
    </row>
    <row r="268" spans="1:5" ht="13.5" customHeight="1">
      <c r="A268" s="94" t="s">
        <v>739</v>
      </c>
      <c r="B268" s="95" t="s">
        <v>220</v>
      </c>
      <c r="C268" s="95" t="s">
        <v>200</v>
      </c>
      <c r="D268" s="95" t="s">
        <v>740</v>
      </c>
      <c r="E268" s="94" t="s">
        <v>226</v>
      </c>
    </row>
    <row r="269" spans="1:5" ht="13.5" customHeight="1">
      <c r="A269" s="94" t="s">
        <v>741</v>
      </c>
      <c r="B269" s="95" t="s">
        <v>385</v>
      </c>
      <c r="C269" s="95" t="s">
        <v>200</v>
      </c>
      <c r="D269" s="95" t="s">
        <v>742</v>
      </c>
      <c r="E269" s="94" t="s">
        <v>233</v>
      </c>
    </row>
    <row r="270" spans="1:5" ht="13.5" customHeight="1">
      <c r="A270" s="94" t="s">
        <v>743</v>
      </c>
      <c r="B270" s="95" t="s">
        <v>283</v>
      </c>
      <c r="C270" s="95" t="s">
        <v>284</v>
      </c>
      <c r="D270" s="95" t="s">
        <v>744</v>
      </c>
      <c r="E270" s="94" t="s">
        <v>286</v>
      </c>
    </row>
    <row r="271" spans="1:5" ht="13.5" customHeight="1">
      <c r="A271" s="94" t="s">
        <v>745</v>
      </c>
      <c r="B271" s="95" t="s">
        <v>220</v>
      </c>
      <c r="C271" s="95" t="s">
        <v>200</v>
      </c>
      <c r="D271" s="95" t="s">
        <v>746</v>
      </c>
      <c r="E271" s="94" t="s">
        <v>226</v>
      </c>
    </row>
    <row r="272" spans="1:5" ht="13.5" customHeight="1">
      <c r="A272" s="94" t="s">
        <v>747</v>
      </c>
      <c r="B272" s="95" t="s">
        <v>220</v>
      </c>
      <c r="C272" s="95" t="s">
        <v>200</v>
      </c>
      <c r="D272" s="95" t="s">
        <v>748</v>
      </c>
      <c r="E272" s="94" t="s">
        <v>233</v>
      </c>
    </row>
    <row r="273" spans="1:5" ht="13.5" customHeight="1">
      <c r="A273" s="94" t="s">
        <v>749</v>
      </c>
      <c r="B273" s="95" t="s">
        <v>283</v>
      </c>
      <c r="C273" s="95" t="s">
        <v>284</v>
      </c>
      <c r="D273" s="95" t="s">
        <v>744</v>
      </c>
      <c r="E273" s="94" t="s">
        <v>286</v>
      </c>
    </row>
    <row r="274" spans="1:5" ht="13.5" customHeight="1">
      <c r="A274" s="94" t="s">
        <v>750</v>
      </c>
      <c r="B274" s="95" t="s">
        <v>385</v>
      </c>
      <c r="C274" s="95" t="s">
        <v>200</v>
      </c>
      <c r="D274" s="95" t="s">
        <v>751</v>
      </c>
      <c r="E274" s="94" t="s">
        <v>222</v>
      </c>
    </row>
    <row r="275" spans="1:5" ht="13.5" customHeight="1">
      <c r="A275" s="94" t="s">
        <v>752</v>
      </c>
      <c r="B275" s="95" t="s">
        <v>220</v>
      </c>
      <c r="C275" s="95" t="s">
        <v>200</v>
      </c>
      <c r="D275" s="95" t="s">
        <v>753</v>
      </c>
      <c r="E275" s="94" t="s">
        <v>226</v>
      </c>
    </row>
    <row r="276" spans="1:5" ht="13.5" customHeight="1">
      <c r="A276" s="94" t="s">
        <v>754</v>
      </c>
      <c r="B276" s="95" t="s">
        <v>220</v>
      </c>
      <c r="C276" s="95" t="s">
        <v>200</v>
      </c>
      <c r="D276" s="95" t="s">
        <v>755</v>
      </c>
      <c r="E276" s="94" t="s">
        <v>222</v>
      </c>
    </row>
    <row r="277" spans="1:5" ht="13.5" customHeight="1">
      <c r="A277" s="94" t="s">
        <v>202</v>
      </c>
      <c r="B277" s="95" t="s">
        <v>220</v>
      </c>
      <c r="C277" s="95" t="s">
        <v>200</v>
      </c>
      <c r="D277" s="95" t="s">
        <v>756</v>
      </c>
      <c r="E277" s="94" t="s">
        <v>256</v>
      </c>
    </row>
    <row r="278" spans="1:5" ht="13.5" customHeight="1">
      <c r="A278" s="94" t="s">
        <v>757</v>
      </c>
      <c r="B278" s="95" t="s">
        <v>283</v>
      </c>
      <c r="C278" s="95" t="s">
        <v>284</v>
      </c>
      <c r="D278" s="95" t="s">
        <v>444</v>
      </c>
      <c r="E278" s="94" t="s">
        <v>286</v>
      </c>
    </row>
    <row r="279" spans="1:5" ht="13.5" customHeight="1">
      <c r="A279" s="94" t="s">
        <v>758</v>
      </c>
      <c r="B279" s="95" t="s">
        <v>220</v>
      </c>
      <c r="C279" s="95" t="s">
        <v>200</v>
      </c>
      <c r="D279" s="95" t="s">
        <v>759</v>
      </c>
      <c r="E279" s="94" t="s">
        <v>226</v>
      </c>
    </row>
    <row r="280" spans="1:5" ht="13.5" customHeight="1">
      <c r="A280" s="94" t="s">
        <v>760</v>
      </c>
      <c r="B280" s="95" t="s">
        <v>220</v>
      </c>
      <c r="C280" s="95" t="s">
        <v>200</v>
      </c>
      <c r="D280" s="95" t="s">
        <v>221</v>
      </c>
      <c r="E280" s="94" t="s">
        <v>222</v>
      </c>
    </row>
    <row r="281" spans="1:5" ht="13.5" customHeight="1">
      <c r="A281" s="94" t="s">
        <v>761</v>
      </c>
      <c r="B281" s="95" t="s">
        <v>220</v>
      </c>
      <c r="C281" s="95" t="s">
        <v>200</v>
      </c>
      <c r="D281" s="95" t="s">
        <v>221</v>
      </c>
      <c r="E281" s="94" t="s">
        <v>222</v>
      </c>
    </row>
    <row r="282" spans="1:5" ht="13.5" customHeight="1">
      <c r="A282" s="94" t="s">
        <v>762</v>
      </c>
      <c r="B282" s="95" t="s">
        <v>220</v>
      </c>
      <c r="C282" s="95" t="s">
        <v>200</v>
      </c>
      <c r="D282" s="95" t="s">
        <v>763</v>
      </c>
      <c r="E282" s="94" t="s">
        <v>226</v>
      </c>
    </row>
    <row r="283" spans="1:5" ht="13.5" customHeight="1">
      <c r="A283" s="94" t="s">
        <v>764</v>
      </c>
      <c r="B283" s="95" t="s">
        <v>237</v>
      </c>
      <c r="C283" s="95" t="s">
        <v>200</v>
      </c>
      <c r="D283" s="95" t="s">
        <v>353</v>
      </c>
      <c r="E283" s="94" t="s">
        <v>233</v>
      </c>
    </row>
    <row r="284" spans="1:5" ht="13.5" customHeight="1">
      <c r="A284" s="94" t="s">
        <v>765</v>
      </c>
      <c r="B284" s="95" t="s">
        <v>220</v>
      </c>
      <c r="C284" s="95" t="s">
        <v>200</v>
      </c>
      <c r="D284" s="95" t="s">
        <v>766</v>
      </c>
      <c r="E284" s="94" t="s">
        <v>233</v>
      </c>
    </row>
    <row r="285" spans="1:5" ht="13.5" customHeight="1">
      <c r="A285" s="94" t="s">
        <v>767</v>
      </c>
      <c r="B285" s="95" t="s">
        <v>220</v>
      </c>
      <c r="C285" s="95" t="s">
        <v>200</v>
      </c>
      <c r="D285" s="95" t="s">
        <v>768</v>
      </c>
      <c r="E285" s="94" t="s">
        <v>233</v>
      </c>
    </row>
    <row r="286" spans="1:5" ht="13.5" customHeight="1">
      <c r="A286" s="94" t="s">
        <v>769</v>
      </c>
      <c r="B286" s="95" t="s">
        <v>220</v>
      </c>
      <c r="C286" s="95" t="s">
        <v>200</v>
      </c>
      <c r="D286" s="95" t="s">
        <v>768</v>
      </c>
      <c r="E286" s="94" t="s">
        <v>205</v>
      </c>
    </row>
    <row r="287" spans="1:5" ht="13.5" customHeight="1">
      <c r="A287" s="94" t="s">
        <v>770</v>
      </c>
      <c r="B287" s="95" t="s">
        <v>220</v>
      </c>
      <c r="C287" s="95" t="s">
        <v>200</v>
      </c>
      <c r="D287" s="95" t="s">
        <v>771</v>
      </c>
      <c r="E287" s="94" t="s">
        <v>222</v>
      </c>
    </row>
    <row r="288" spans="1:5" ht="13.5" customHeight="1">
      <c r="A288" s="94" t="s">
        <v>772</v>
      </c>
      <c r="B288" s="95" t="s">
        <v>220</v>
      </c>
      <c r="C288" s="95" t="s">
        <v>200</v>
      </c>
      <c r="D288" s="95" t="s">
        <v>773</v>
      </c>
      <c r="E288" s="94" t="s">
        <v>226</v>
      </c>
    </row>
    <row r="289" spans="1:5" ht="13.5" customHeight="1">
      <c r="A289" s="94" t="s">
        <v>774</v>
      </c>
      <c r="B289" s="95" t="s">
        <v>450</v>
      </c>
      <c r="C289" s="95" t="s">
        <v>200</v>
      </c>
      <c r="D289" s="95" t="s">
        <v>775</v>
      </c>
      <c r="E289" s="94" t="s">
        <v>222</v>
      </c>
    </row>
    <row r="290" spans="1:5" ht="13.5" customHeight="1">
      <c r="A290" s="94" t="s">
        <v>776</v>
      </c>
      <c r="B290" s="95" t="s">
        <v>220</v>
      </c>
      <c r="C290" s="95" t="s">
        <v>200</v>
      </c>
      <c r="D290" s="95" t="s">
        <v>777</v>
      </c>
      <c r="E290" s="94" t="s">
        <v>256</v>
      </c>
    </row>
    <row r="291" spans="1:5" ht="13.5" customHeight="1">
      <c r="A291" s="94" t="s">
        <v>778</v>
      </c>
      <c r="B291" s="95" t="s">
        <v>220</v>
      </c>
      <c r="C291" s="95" t="s">
        <v>200</v>
      </c>
      <c r="D291" s="95" t="s">
        <v>779</v>
      </c>
      <c r="E291" s="94" t="s">
        <v>222</v>
      </c>
    </row>
    <row r="292" spans="1:5" ht="13.5" customHeight="1">
      <c r="A292" s="94" t="s">
        <v>780</v>
      </c>
      <c r="B292" s="95" t="s">
        <v>220</v>
      </c>
      <c r="C292" s="95" t="s">
        <v>200</v>
      </c>
      <c r="D292" s="95" t="s">
        <v>781</v>
      </c>
      <c r="E292" s="94" t="s">
        <v>222</v>
      </c>
    </row>
    <row r="293" spans="1:5" ht="13.5" customHeight="1">
      <c r="A293" s="94" t="s">
        <v>782</v>
      </c>
      <c r="B293" s="95" t="s">
        <v>310</v>
      </c>
      <c r="C293" s="95" t="s">
        <v>200</v>
      </c>
      <c r="D293" s="95" t="s">
        <v>783</v>
      </c>
      <c r="E293" s="94" t="s">
        <v>226</v>
      </c>
    </row>
    <row r="294" spans="1:5" ht="13.5" customHeight="1">
      <c r="A294" s="94" t="s">
        <v>784</v>
      </c>
      <c r="B294" s="95" t="s">
        <v>220</v>
      </c>
      <c r="C294" s="95" t="s">
        <v>200</v>
      </c>
      <c r="D294" s="95" t="s">
        <v>785</v>
      </c>
      <c r="E294" s="94" t="s">
        <v>233</v>
      </c>
    </row>
    <row r="295" spans="1:5" ht="13.5" customHeight="1">
      <c r="A295" s="94" t="s">
        <v>786</v>
      </c>
      <c r="B295" s="95" t="s">
        <v>220</v>
      </c>
      <c r="C295" s="95" t="s">
        <v>200</v>
      </c>
      <c r="D295" s="95" t="s">
        <v>787</v>
      </c>
      <c r="E295" s="94" t="s">
        <v>233</v>
      </c>
    </row>
    <row r="296" spans="1:5" ht="13.5" customHeight="1">
      <c r="A296" s="94" t="s">
        <v>187</v>
      </c>
      <c r="B296" s="95" t="s">
        <v>220</v>
      </c>
      <c r="C296" s="95" t="s">
        <v>200</v>
      </c>
      <c r="D296" s="95" t="s">
        <v>788</v>
      </c>
      <c r="E296" s="94" t="s">
        <v>256</v>
      </c>
    </row>
    <row r="297" spans="1:5" ht="13.5" customHeight="1">
      <c r="A297" s="94" t="s">
        <v>789</v>
      </c>
      <c r="B297" s="95" t="s">
        <v>220</v>
      </c>
      <c r="C297" s="95" t="s">
        <v>200</v>
      </c>
      <c r="D297" s="95" t="s">
        <v>790</v>
      </c>
      <c r="E297" s="94" t="s">
        <v>226</v>
      </c>
    </row>
    <row r="298" spans="1:5" ht="13.5" customHeight="1">
      <c r="A298" s="94" t="s">
        <v>791</v>
      </c>
      <c r="B298" s="95" t="s">
        <v>220</v>
      </c>
      <c r="C298" s="95" t="s">
        <v>200</v>
      </c>
      <c r="D298" s="95" t="s">
        <v>792</v>
      </c>
      <c r="E298" s="94" t="s">
        <v>226</v>
      </c>
    </row>
    <row r="299" spans="1:5" ht="13.5" customHeight="1">
      <c r="A299" s="94" t="s">
        <v>793</v>
      </c>
      <c r="B299" s="95" t="s">
        <v>237</v>
      </c>
      <c r="C299" s="95" t="s">
        <v>200</v>
      </c>
      <c r="D299" s="95" t="s">
        <v>794</v>
      </c>
      <c r="E299" s="94" t="s">
        <v>226</v>
      </c>
    </row>
    <row r="300" spans="1:5" ht="13.5" customHeight="1">
      <c r="A300" s="94" t="s">
        <v>795</v>
      </c>
      <c r="B300" s="95" t="s">
        <v>220</v>
      </c>
      <c r="C300" s="95" t="s">
        <v>200</v>
      </c>
      <c r="D300" s="95" t="s">
        <v>796</v>
      </c>
      <c r="E300" s="94" t="s">
        <v>226</v>
      </c>
    </row>
    <row r="301" spans="1:5" ht="13.5" customHeight="1">
      <c r="A301" s="94" t="s">
        <v>797</v>
      </c>
      <c r="B301" s="95" t="s">
        <v>220</v>
      </c>
      <c r="C301" s="95" t="s">
        <v>200</v>
      </c>
      <c r="D301" s="95" t="s">
        <v>798</v>
      </c>
      <c r="E301" s="94" t="s">
        <v>233</v>
      </c>
    </row>
    <row r="302" spans="1:5" ht="13.5" customHeight="1">
      <c r="A302" s="94" t="s">
        <v>799</v>
      </c>
      <c r="B302" s="95" t="s">
        <v>800</v>
      </c>
      <c r="C302" s="95" t="s">
        <v>200</v>
      </c>
      <c r="D302" s="95" t="s">
        <v>801</v>
      </c>
      <c r="E302" s="94" t="s">
        <v>226</v>
      </c>
    </row>
    <row r="303" spans="1:5" ht="13.5" customHeight="1">
      <c r="A303" s="94" t="s">
        <v>802</v>
      </c>
      <c r="B303" s="95" t="s">
        <v>220</v>
      </c>
      <c r="C303" s="95" t="s">
        <v>200</v>
      </c>
      <c r="D303" s="95" t="s">
        <v>803</v>
      </c>
      <c r="E303" s="94" t="s">
        <v>226</v>
      </c>
    </row>
    <row r="304" spans="1:5" ht="13.5" customHeight="1">
      <c r="A304" s="94" t="s">
        <v>804</v>
      </c>
      <c r="B304" s="95" t="s">
        <v>237</v>
      </c>
      <c r="C304" s="95" t="s">
        <v>200</v>
      </c>
      <c r="D304" s="95" t="s">
        <v>805</v>
      </c>
      <c r="E304" s="94" t="s">
        <v>226</v>
      </c>
    </row>
    <row r="305" spans="1:5" ht="13.5" customHeight="1">
      <c r="A305" s="94" t="s">
        <v>806</v>
      </c>
      <c r="B305" s="95" t="s">
        <v>220</v>
      </c>
      <c r="C305" s="95" t="s">
        <v>200</v>
      </c>
      <c r="D305" s="95" t="s">
        <v>807</v>
      </c>
      <c r="E305" s="94" t="s">
        <v>233</v>
      </c>
    </row>
    <row r="306" spans="1:5" ht="13.5" customHeight="1">
      <c r="A306" s="94" t="s">
        <v>808</v>
      </c>
      <c r="B306" s="95" t="s">
        <v>220</v>
      </c>
      <c r="C306" s="95" t="s">
        <v>200</v>
      </c>
      <c r="D306" s="95" t="s">
        <v>809</v>
      </c>
      <c r="E306" s="94" t="s">
        <v>233</v>
      </c>
    </row>
    <row r="307" spans="1:5" ht="13.5" customHeight="1">
      <c r="A307" s="94" t="s">
        <v>810</v>
      </c>
      <c r="B307" s="95" t="s">
        <v>220</v>
      </c>
      <c r="C307" s="95" t="s">
        <v>200</v>
      </c>
      <c r="D307" s="95" t="s">
        <v>811</v>
      </c>
      <c r="E307" s="94" t="s">
        <v>233</v>
      </c>
    </row>
    <row r="308" spans="1:5" ht="13.5" customHeight="1">
      <c r="A308" s="94" t="s">
        <v>812</v>
      </c>
      <c r="B308" s="95" t="s">
        <v>220</v>
      </c>
      <c r="C308" s="95" t="s">
        <v>200</v>
      </c>
      <c r="D308" s="95" t="s">
        <v>813</v>
      </c>
      <c r="E308" s="94" t="s">
        <v>233</v>
      </c>
    </row>
    <row r="309" spans="1:5" ht="13.5" customHeight="1">
      <c r="A309" s="94" t="s">
        <v>197</v>
      </c>
      <c r="B309" s="95" t="s">
        <v>283</v>
      </c>
      <c r="C309" s="95" t="s">
        <v>200</v>
      </c>
      <c r="D309" s="95" t="s">
        <v>744</v>
      </c>
      <c r="E309" s="94" t="s">
        <v>286</v>
      </c>
    </row>
    <row r="310" spans="1:5" ht="13.5" customHeight="1">
      <c r="A310" s="94" t="s">
        <v>814</v>
      </c>
      <c r="B310" s="95" t="s">
        <v>220</v>
      </c>
      <c r="C310" s="95" t="s">
        <v>200</v>
      </c>
      <c r="D310" s="95" t="s">
        <v>815</v>
      </c>
      <c r="E310" s="94" t="s">
        <v>226</v>
      </c>
    </row>
    <row r="311" spans="1:5" ht="13.5" customHeight="1">
      <c r="A311" s="94" t="s">
        <v>816</v>
      </c>
      <c r="B311" s="95" t="s">
        <v>220</v>
      </c>
      <c r="C311" s="95" t="s">
        <v>200</v>
      </c>
      <c r="D311" s="95" t="s">
        <v>817</v>
      </c>
      <c r="E311" s="94" t="s">
        <v>226</v>
      </c>
    </row>
    <row r="312" spans="1:5" ht="13.5" customHeight="1">
      <c r="A312" s="94" t="s">
        <v>818</v>
      </c>
      <c r="B312" s="95" t="s">
        <v>220</v>
      </c>
      <c r="C312" s="95" t="s">
        <v>200</v>
      </c>
      <c r="D312" s="95" t="s">
        <v>819</v>
      </c>
      <c r="E312" s="94" t="s">
        <v>256</v>
      </c>
    </row>
    <row r="313" spans="1:5" ht="13.5" customHeight="1">
      <c r="A313" s="94" t="s">
        <v>820</v>
      </c>
      <c r="B313" s="95" t="s">
        <v>220</v>
      </c>
      <c r="C313" s="95" t="s">
        <v>200</v>
      </c>
      <c r="D313" s="95" t="s">
        <v>821</v>
      </c>
      <c r="E313" s="94" t="s">
        <v>256</v>
      </c>
    </row>
    <row r="314" spans="1:5" ht="13.5" customHeight="1">
      <c r="A314" s="94" t="s">
        <v>822</v>
      </c>
      <c r="B314" s="95" t="s">
        <v>220</v>
      </c>
      <c r="C314" s="95" t="s">
        <v>200</v>
      </c>
      <c r="D314" s="95" t="s">
        <v>823</v>
      </c>
      <c r="E314" s="94" t="s">
        <v>256</v>
      </c>
    </row>
    <row r="315" spans="1:5" ht="13.5" customHeight="1">
      <c r="A315" s="94" t="s">
        <v>824</v>
      </c>
      <c r="B315" s="95" t="s">
        <v>220</v>
      </c>
      <c r="C315" s="95" t="s">
        <v>200</v>
      </c>
      <c r="D315" s="95" t="s">
        <v>825</v>
      </c>
      <c r="E315" s="94" t="s">
        <v>226</v>
      </c>
    </row>
    <row r="316" spans="1:5" ht="13.5" customHeight="1">
      <c r="A316" s="94" t="s">
        <v>826</v>
      </c>
      <c r="B316" s="95" t="s">
        <v>450</v>
      </c>
      <c r="C316" s="95" t="s">
        <v>200</v>
      </c>
      <c r="D316" s="95" t="s">
        <v>827</v>
      </c>
      <c r="E316" s="94" t="s">
        <v>226</v>
      </c>
    </row>
    <row r="317" spans="1:5" ht="13.5" customHeight="1">
      <c r="A317" s="94" t="s">
        <v>828</v>
      </c>
      <c r="B317" s="95" t="s">
        <v>220</v>
      </c>
      <c r="C317" s="95" t="s">
        <v>200</v>
      </c>
      <c r="D317" s="95" t="s">
        <v>221</v>
      </c>
      <c r="E317" s="94" t="s">
        <v>222</v>
      </c>
    </row>
    <row r="318" spans="1:5" ht="13.5" customHeight="1">
      <c r="A318" s="94" t="s">
        <v>829</v>
      </c>
      <c r="B318" s="95" t="s">
        <v>220</v>
      </c>
      <c r="C318" s="95" t="s">
        <v>200</v>
      </c>
      <c r="D318" s="95" t="s">
        <v>830</v>
      </c>
      <c r="E318" s="94" t="s">
        <v>256</v>
      </c>
    </row>
    <row r="319" spans="1:5" ht="13.5" customHeight="1">
      <c r="A319" s="94" t="s">
        <v>831</v>
      </c>
      <c r="B319" s="95" t="s">
        <v>220</v>
      </c>
      <c r="C319" s="95" t="s">
        <v>200</v>
      </c>
      <c r="D319" s="95" t="s">
        <v>221</v>
      </c>
      <c r="E319" s="94" t="s">
        <v>222</v>
      </c>
    </row>
    <row r="320" spans="1:5" ht="13.5" customHeight="1">
      <c r="A320" s="94" t="s">
        <v>832</v>
      </c>
      <c r="B320" s="95" t="s">
        <v>220</v>
      </c>
      <c r="C320" s="95" t="s">
        <v>200</v>
      </c>
      <c r="D320" s="95" t="s">
        <v>833</v>
      </c>
      <c r="E320" s="94" t="s">
        <v>226</v>
      </c>
    </row>
    <row r="321" spans="1:5" ht="13.5" customHeight="1">
      <c r="A321" s="94" t="s">
        <v>834</v>
      </c>
      <c r="B321" s="95" t="s">
        <v>220</v>
      </c>
      <c r="C321" s="95" t="s">
        <v>200</v>
      </c>
      <c r="D321" s="95" t="s">
        <v>835</v>
      </c>
      <c r="E321" s="94" t="s">
        <v>504</v>
      </c>
    </row>
    <row r="322" spans="1:5" ht="13.5" customHeight="1">
      <c r="A322" s="94" t="s">
        <v>836</v>
      </c>
      <c r="B322" s="95" t="s">
        <v>220</v>
      </c>
      <c r="C322" s="95" t="s">
        <v>200</v>
      </c>
      <c r="D322" s="95" t="s">
        <v>221</v>
      </c>
      <c r="E322" s="94" t="s">
        <v>222</v>
      </c>
    </row>
    <row r="323" spans="1:5" ht="13.5" customHeight="1">
      <c r="A323" s="94" t="s">
        <v>837</v>
      </c>
      <c r="B323" s="95" t="s">
        <v>220</v>
      </c>
      <c r="C323" s="95" t="s">
        <v>200</v>
      </c>
      <c r="D323" s="95" t="s">
        <v>838</v>
      </c>
      <c r="E323" s="94" t="s">
        <v>233</v>
      </c>
    </row>
    <row r="324" spans="1:5" ht="13.5" customHeight="1">
      <c r="A324" s="94" t="s">
        <v>839</v>
      </c>
      <c r="B324" s="95" t="s">
        <v>220</v>
      </c>
      <c r="C324" s="95" t="s">
        <v>200</v>
      </c>
      <c r="D324" s="95" t="s">
        <v>840</v>
      </c>
      <c r="E324" s="94" t="s">
        <v>226</v>
      </c>
    </row>
    <row r="325" spans="1:5" ht="13.5" customHeight="1">
      <c r="A325" s="94" t="s">
        <v>841</v>
      </c>
      <c r="B325" s="95" t="s">
        <v>220</v>
      </c>
      <c r="C325" s="95" t="s">
        <v>200</v>
      </c>
      <c r="D325" s="95" t="s">
        <v>842</v>
      </c>
      <c r="E325" s="94" t="s">
        <v>233</v>
      </c>
    </row>
    <row r="326" spans="1:5" ht="13.5" customHeight="1">
      <c r="A326" s="94" t="s">
        <v>843</v>
      </c>
      <c r="B326" s="95" t="s">
        <v>844</v>
      </c>
      <c r="C326" s="95" t="s">
        <v>200</v>
      </c>
      <c r="D326" s="95" t="s">
        <v>845</v>
      </c>
      <c r="E326" s="94" t="s">
        <v>290</v>
      </c>
    </row>
    <row r="327" spans="1:5" ht="13.5" customHeight="1">
      <c r="A327" s="94" t="s">
        <v>846</v>
      </c>
      <c r="B327" s="95" t="s">
        <v>385</v>
      </c>
      <c r="C327" s="95" t="s">
        <v>200</v>
      </c>
      <c r="D327" s="95" t="s">
        <v>847</v>
      </c>
      <c r="E327" s="94" t="s">
        <v>290</v>
      </c>
    </row>
    <row r="328" spans="1:5" ht="13.5" customHeight="1">
      <c r="A328" s="94" t="s">
        <v>848</v>
      </c>
      <c r="B328" s="95" t="s">
        <v>385</v>
      </c>
      <c r="C328" s="95" t="s">
        <v>200</v>
      </c>
      <c r="D328" s="95" t="s">
        <v>292</v>
      </c>
      <c r="E328" s="94" t="s">
        <v>290</v>
      </c>
    </row>
    <row r="329" spans="1:5" ht="13.5" customHeight="1">
      <c r="A329" s="94" t="s">
        <v>849</v>
      </c>
      <c r="B329" s="95" t="s">
        <v>385</v>
      </c>
      <c r="C329" s="95" t="s">
        <v>200</v>
      </c>
      <c r="D329" s="95" t="s">
        <v>292</v>
      </c>
      <c r="E329" s="94" t="s">
        <v>290</v>
      </c>
    </row>
    <row r="330" spans="1:5" ht="13.5" customHeight="1">
      <c r="A330" s="94" t="s">
        <v>850</v>
      </c>
      <c r="B330" s="95" t="s">
        <v>851</v>
      </c>
      <c r="C330" s="95" t="s">
        <v>200</v>
      </c>
      <c r="D330" s="95" t="s">
        <v>845</v>
      </c>
      <c r="E330" s="94" t="s">
        <v>290</v>
      </c>
    </row>
    <row r="331" spans="1:5" ht="13.5" customHeight="1">
      <c r="A331" s="94" t="s">
        <v>852</v>
      </c>
      <c r="B331" s="95" t="s">
        <v>220</v>
      </c>
      <c r="C331" s="95" t="s">
        <v>200</v>
      </c>
      <c r="D331" s="95" t="s">
        <v>221</v>
      </c>
      <c r="E331" s="94" t="s">
        <v>222</v>
      </c>
    </row>
    <row r="332" spans="1:5" ht="13.5" customHeight="1">
      <c r="A332" s="94" t="s">
        <v>853</v>
      </c>
      <c r="B332" s="95" t="s">
        <v>450</v>
      </c>
      <c r="C332" s="95" t="s">
        <v>200</v>
      </c>
      <c r="D332" s="95" t="s">
        <v>854</v>
      </c>
      <c r="E332" s="94" t="s">
        <v>290</v>
      </c>
    </row>
    <row r="333" spans="1:5" ht="13.5" customHeight="1">
      <c r="A333" s="94" t="s">
        <v>855</v>
      </c>
      <c r="B333" s="95" t="s">
        <v>385</v>
      </c>
      <c r="C333" s="95" t="s">
        <v>200</v>
      </c>
      <c r="D333" s="95" t="s">
        <v>292</v>
      </c>
      <c r="E333" s="94" t="s">
        <v>290</v>
      </c>
    </row>
    <row r="334" spans="1:5" ht="13.5" customHeight="1">
      <c r="A334" s="94" t="s">
        <v>856</v>
      </c>
      <c r="B334" s="95" t="s">
        <v>385</v>
      </c>
      <c r="C334" s="95" t="s">
        <v>200</v>
      </c>
      <c r="D334" s="95" t="s">
        <v>292</v>
      </c>
      <c r="E334" s="94" t="s">
        <v>290</v>
      </c>
    </row>
    <row r="335" spans="1:5" ht="13.5" customHeight="1">
      <c r="A335" s="94" t="s">
        <v>857</v>
      </c>
      <c r="B335" s="95" t="s">
        <v>220</v>
      </c>
      <c r="C335" s="95" t="s">
        <v>200</v>
      </c>
      <c r="D335" s="95" t="s">
        <v>858</v>
      </c>
      <c r="E335" s="94" t="s">
        <v>256</v>
      </c>
    </row>
    <row r="336" spans="1:5" ht="13.5" customHeight="1">
      <c r="A336" s="94" t="s">
        <v>859</v>
      </c>
      <c r="B336" s="95" t="s">
        <v>283</v>
      </c>
      <c r="C336" s="95" t="s">
        <v>284</v>
      </c>
      <c r="D336" s="95" t="s">
        <v>444</v>
      </c>
      <c r="E336" s="94" t="s">
        <v>286</v>
      </c>
    </row>
    <row r="337" spans="1:5" ht="13.5" customHeight="1">
      <c r="A337" s="94" t="s">
        <v>860</v>
      </c>
      <c r="B337" s="95" t="s">
        <v>220</v>
      </c>
      <c r="C337" s="95" t="s">
        <v>200</v>
      </c>
      <c r="D337" s="95" t="s">
        <v>861</v>
      </c>
      <c r="E337" s="94" t="s">
        <v>233</v>
      </c>
    </row>
    <row r="338" spans="1:5" ht="13.5" customHeight="1">
      <c r="A338" s="94" t="s">
        <v>862</v>
      </c>
      <c r="B338" s="95" t="s">
        <v>220</v>
      </c>
      <c r="C338" s="95" t="s">
        <v>200</v>
      </c>
      <c r="D338" s="95" t="s">
        <v>863</v>
      </c>
      <c r="E338" s="94" t="s">
        <v>226</v>
      </c>
    </row>
    <row r="339" spans="1:5" ht="13.5" customHeight="1">
      <c r="A339" s="94" t="s">
        <v>864</v>
      </c>
      <c r="B339" s="95" t="s">
        <v>220</v>
      </c>
      <c r="C339" s="95" t="s">
        <v>200</v>
      </c>
      <c r="D339" s="95" t="s">
        <v>865</v>
      </c>
      <c r="E339" s="94" t="s">
        <v>222</v>
      </c>
    </row>
    <row r="340" spans="1:5" ht="13.5" customHeight="1">
      <c r="A340" s="94" t="s">
        <v>866</v>
      </c>
      <c r="B340" s="95" t="s">
        <v>220</v>
      </c>
      <c r="C340" s="95" t="s">
        <v>200</v>
      </c>
      <c r="D340" s="95" t="s">
        <v>867</v>
      </c>
      <c r="E340" s="94" t="s">
        <v>222</v>
      </c>
    </row>
    <row r="341" spans="1:5" ht="13.5" customHeight="1">
      <c r="A341" s="94" t="s">
        <v>868</v>
      </c>
      <c r="B341" s="95" t="s">
        <v>220</v>
      </c>
      <c r="C341" s="95" t="s">
        <v>200</v>
      </c>
      <c r="D341" s="95" t="s">
        <v>869</v>
      </c>
      <c r="E341" s="94" t="s">
        <v>233</v>
      </c>
    </row>
    <row r="342" spans="1:5" ht="13.5" customHeight="1">
      <c r="A342" s="94" t="s">
        <v>870</v>
      </c>
      <c r="B342" s="95" t="s">
        <v>220</v>
      </c>
      <c r="C342" s="95" t="s">
        <v>200</v>
      </c>
      <c r="D342" s="95" t="s">
        <v>871</v>
      </c>
      <c r="E342" s="94" t="s">
        <v>233</v>
      </c>
    </row>
    <row r="343" spans="1:5" ht="13.5" customHeight="1">
      <c r="A343" s="94" t="s">
        <v>872</v>
      </c>
      <c r="B343" s="95" t="s">
        <v>220</v>
      </c>
      <c r="C343" s="95" t="s">
        <v>200</v>
      </c>
      <c r="D343" s="95" t="s">
        <v>873</v>
      </c>
      <c r="E343" s="94" t="s">
        <v>233</v>
      </c>
    </row>
    <row r="344" spans="1:5" ht="13.5" customHeight="1">
      <c r="A344" s="94" t="s">
        <v>874</v>
      </c>
      <c r="B344" s="95" t="s">
        <v>220</v>
      </c>
      <c r="C344" s="95" t="s">
        <v>200</v>
      </c>
      <c r="D344" s="95" t="s">
        <v>221</v>
      </c>
      <c r="E344" s="94" t="s">
        <v>222</v>
      </c>
    </row>
    <row r="345" spans="1:5" ht="13.5" customHeight="1">
      <c r="A345" s="94" t="s">
        <v>875</v>
      </c>
      <c r="B345" s="95" t="s">
        <v>220</v>
      </c>
      <c r="C345" s="95" t="s">
        <v>200</v>
      </c>
      <c r="D345" s="95" t="s">
        <v>876</v>
      </c>
      <c r="E345" s="94" t="s">
        <v>226</v>
      </c>
    </row>
    <row r="346" spans="1:5" ht="13.5" customHeight="1">
      <c r="A346" s="94" t="s">
        <v>877</v>
      </c>
      <c r="B346" s="95" t="s">
        <v>220</v>
      </c>
      <c r="C346" s="95" t="s">
        <v>200</v>
      </c>
      <c r="D346" s="95" t="s">
        <v>878</v>
      </c>
      <c r="E346" s="94" t="s">
        <v>222</v>
      </c>
    </row>
    <row r="347" spans="1:5" ht="13.5" customHeight="1">
      <c r="A347" s="94" t="s">
        <v>879</v>
      </c>
      <c r="B347" s="95" t="s">
        <v>283</v>
      </c>
      <c r="C347" s="95" t="s">
        <v>284</v>
      </c>
      <c r="D347" s="95" t="s">
        <v>845</v>
      </c>
      <c r="E347" s="94" t="s">
        <v>286</v>
      </c>
    </row>
    <row r="348" spans="1:5" ht="13.5" customHeight="1">
      <c r="A348" s="94" t="s">
        <v>880</v>
      </c>
      <c r="B348" s="95" t="s">
        <v>439</v>
      </c>
      <c r="C348" s="95" t="s">
        <v>200</v>
      </c>
      <c r="D348" s="95" t="s">
        <v>881</v>
      </c>
      <c r="E348" s="94" t="s">
        <v>226</v>
      </c>
    </row>
    <row r="349" spans="1:5" ht="13.5" customHeight="1">
      <c r="A349" s="94" t="s">
        <v>882</v>
      </c>
      <c r="B349" s="95" t="s">
        <v>220</v>
      </c>
      <c r="C349" s="95" t="s">
        <v>200</v>
      </c>
      <c r="D349" s="95" t="s">
        <v>221</v>
      </c>
      <c r="E349" s="94" t="s">
        <v>222</v>
      </c>
    </row>
    <row r="350" spans="1:5" ht="13.5" customHeight="1">
      <c r="A350" s="94" t="s">
        <v>883</v>
      </c>
      <c r="B350" s="95" t="s">
        <v>220</v>
      </c>
      <c r="C350" s="95" t="s">
        <v>200</v>
      </c>
      <c r="D350" s="95" t="s">
        <v>884</v>
      </c>
      <c r="E350" s="94" t="s">
        <v>233</v>
      </c>
    </row>
    <row r="351" spans="1:5" ht="13.5" customHeight="1">
      <c r="A351" s="94" t="s">
        <v>885</v>
      </c>
      <c r="B351" s="95" t="s">
        <v>800</v>
      </c>
      <c r="C351" s="95" t="s">
        <v>200</v>
      </c>
      <c r="D351" s="95" t="s">
        <v>886</v>
      </c>
      <c r="E351" s="94" t="s">
        <v>233</v>
      </c>
    </row>
    <row r="352" spans="1:5" ht="13.5" customHeight="1">
      <c r="A352" s="94" t="s">
        <v>887</v>
      </c>
      <c r="B352" s="95" t="s">
        <v>220</v>
      </c>
      <c r="C352" s="95" t="s">
        <v>200</v>
      </c>
      <c r="D352" s="95" t="s">
        <v>888</v>
      </c>
      <c r="E352" s="94" t="s">
        <v>233</v>
      </c>
    </row>
    <row r="353" spans="1:5" ht="13.5" customHeight="1">
      <c r="A353" s="94" t="s">
        <v>889</v>
      </c>
      <c r="B353" s="95" t="s">
        <v>220</v>
      </c>
      <c r="C353" s="95" t="s">
        <v>200</v>
      </c>
      <c r="D353" s="95" t="s">
        <v>890</v>
      </c>
      <c r="E353" s="94" t="s">
        <v>226</v>
      </c>
    </row>
    <row r="354" spans="1:5" ht="13.5" customHeight="1">
      <c r="A354" s="94" t="s">
        <v>891</v>
      </c>
      <c r="B354" s="95" t="s">
        <v>220</v>
      </c>
      <c r="C354" s="95" t="s">
        <v>200</v>
      </c>
      <c r="D354" s="95" t="s">
        <v>892</v>
      </c>
      <c r="E354" s="94" t="s">
        <v>226</v>
      </c>
    </row>
    <row r="355" spans="1:5" ht="13.5" customHeight="1">
      <c r="A355" s="94" t="s">
        <v>893</v>
      </c>
      <c r="B355" s="95" t="s">
        <v>220</v>
      </c>
      <c r="C355" s="95" t="s">
        <v>200</v>
      </c>
      <c r="D355" s="95" t="s">
        <v>894</v>
      </c>
      <c r="E355" s="94" t="s">
        <v>226</v>
      </c>
    </row>
    <row r="356" spans="1:5" ht="13.5" customHeight="1">
      <c r="A356" s="94" t="s">
        <v>895</v>
      </c>
      <c r="B356" s="95" t="s">
        <v>220</v>
      </c>
      <c r="C356" s="95" t="s">
        <v>200</v>
      </c>
      <c r="D356" s="95" t="s">
        <v>896</v>
      </c>
      <c r="E356" s="94" t="s">
        <v>222</v>
      </c>
    </row>
    <row r="357" spans="1:5" ht="13.5" customHeight="1">
      <c r="A357" s="94" t="s">
        <v>897</v>
      </c>
      <c r="B357" s="95" t="s">
        <v>220</v>
      </c>
      <c r="C357" s="95" t="s">
        <v>200</v>
      </c>
      <c r="D357" s="95" t="s">
        <v>221</v>
      </c>
      <c r="E357" s="94" t="s">
        <v>222</v>
      </c>
    </row>
    <row r="358" spans="1:5" ht="13.5" customHeight="1">
      <c r="A358" s="94" t="s">
        <v>898</v>
      </c>
      <c r="B358" s="95" t="s">
        <v>220</v>
      </c>
      <c r="C358" s="95" t="s">
        <v>200</v>
      </c>
      <c r="D358" s="95" t="s">
        <v>899</v>
      </c>
      <c r="E358" s="94" t="s">
        <v>233</v>
      </c>
    </row>
    <row r="359" spans="1:5" ht="13.5" customHeight="1">
      <c r="A359" s="94" t="s">
        <v>900</v>
      </c>
      <c r="B359" s="95" t="s">
        <v>220</v>
      </c>
      <c r="C359" s="95" t="s">
        <v>200</v>
      </c>
      <c r="D359" s="95" t="s">
        <v>901</v>
      </c>
      <c r="E359" s="94" t="s">
        <v>222</v>
      </c>
    </row>
    <row r="360" spans="1:5" ht="13.5" customHeight="1">
      <c r="A360" s="94" t="s">
        <v>902</v>
      </c>
      <c r="B360" s="95" t="s">
        <v>385</v>
      </c>
      <c r="C360" s="95" t="s">
        <v>200</v>
      </c>
      <c r="D360" s="95" t="s">
        <v>903</v>
      </c>
      <c r="E360" s="94" t="s">
        <v>290</v>
      </c>
    </row>
    <row r="361" spans="1:5" ht="13.5" customHeight="1">
      <c r="A361" s="94" t="s">
        <v>186</v>
      </c>
      <c r="B361" s="95" t="s">
        <v>220</v>
      </c>
      <c r="C361" s="95" t="s">
        <v>200</v>
      </c>
      <c r="D361" s="95" t="s">
        <v>904</v>
      </c>
      <c r="E361" s="94" t="s">
        <v>256</v>
      </c>
    </row>
    <row r="362" spans="1:5" ht="13.5" customHeight="1">
      <c r="A362" s="94" t="s">
        <v>905</v>
      </c>
      <c r="B362" s="95" t="s">
        <v>220</v>
      </c>
      <c r="C362" s="95" t="s">
        <v>200</v>
      </c>
      <c r="D362" s="95" t="s">
        <v>906</v>
      </c>
      <c r="E362" s="94" t="s">
        <v>226</v>
      </c>
    </row>
    <row r="363" spans="1:5" ht="13.5" customHeight="1">
      <c r="A363" s="94" t="s">
        <v>907</v>
      </c>
      <c r="B363" s="95" t="s">
        <v>220</v>
      </c>
      <c r="C363" s="95" t="s">
        <v>200</v>
      </c>
      <c r="D363" s="95" t="s">
        <v>908</v>
      </c>
      <c r="E363" s="94" t="s">
        <v>226</v>
      </c>
    </row>
    <row r="364" spans="1:5" ht="13.5" customHeight="1">
      <c r="A364" s="94" t="s">
        <v>909</v>
      </c>
      <c r="B364" s="95" t="s">
        <v>220</v>
      </c>
      <c r="C364" s="95" t="s">
        <v>200</v>
      </c>
      <c r="D364" s="95" t="s">
        <v>910</v>
      </c>
      <c r="E364" s="94" t="s">
        <v>226</v>
      </c>
    </row>
    <row r="365" spans="1:5" ht="13.5" customHeight="1">
      <c r="A365" s="94" t="s">
        <v>206</v>
      </c>
      <c r="B365" s="95" t="s">
        <v>385</v>
      </c>
      <c r="C365" s="95" t="s">
        <v>200</v>
      </c>
      <c r="D365" s="95" t="s">
        <v>911</v>
      </c>
      <c r="E365" s="94" t="s">
        <v>256</v>
      </c>
    </row>
    <row r="366" spans="1:5" ht="13.5" customHeight="1">
      <c r="A366" s="94" t="s">
        <v>912</v>
      </c>
      <c r="B366" s="95" t="s">
        <v>913</v>
      </c>
      <c r="C366" s="95" t="s">
        <v>284</v>
      </c>
      <c r="D366" s="95" t="s">
        <v>914</v>
      </c>
      <c r="E366" s="94" t="s">
        <v>286</v>
      </c>
    </row>
    <row r="367" spans="1:5" ht="13.5" customHeight="1">
      <c r="A367" s="94" t="s">
        <v>915</v>
      </c>
      <c r="B367" s="95" t="s">
        <v>283</v>
      </c>
      <c r="C367" s="95" t="s">
        <v>284</v>
      </c>
      <c r="D367" s="95" t="s">
        <v>916</v>
      </c>
      <c r="E367" s="94" t="s">
        <v>507</v>
      </c>
    </row>
    <row r="368" spans="1:5" ht="13.5" customHeight="1">
      <c r="A368" s="94" t="s">
        <v>917</v>
      </c>
      <c r="B368" s="95" t="s">
        <v>220</v>
      </c>
      <c r="C368" s="95" t="s">
        <v>200</v>
      </c>
      <c r="D368" s="95" t="s">
        <v>918</v>
      </c>
      <c r="E368" s="94" t="s">
        <v>233</v>
      </c>
    </row>
    <row r="369" spans="1:5" ht="13.5" customHeight="1">
      <c r="A369" s="94" t="s">
        <v>919</v>
      </c>
      <c r="B369" s="95" t="s">
        <v>385</v>
      </c>
      <c r="C369" s="95" t="s">
        <v>200</v>
      </c>
      <c r="D369" s="95" t="s">
        <v>920</v>
      </c>
      <c r="E369" s="94" t="s">
        <v>233</v>
      </c>
    </row>
    <row r="370" spans="1:5" ht="13.5" customHeight="1">
      <c r="A370" s="94" t="s">
        <v>921</v>
      </c>
      <c r="B370" s="95" t="s">
        <v>220</v>
      </c>
      <c r="C370" s="95" t="s">
        <v>200</v>
      </c>
      <c r="D370" s="95" t="s">
        <v>922</v>
      </c>
      <c r="E370" s="94" t="s">
        <v>222</v>
      </c>
    </row>
    <row r="371" spans="1:5" ht="13.5" customHeight="1">
      <c r="A371" s="94" t="s">
        <v>923</v>
      </c>
      <c r="B371" s="95" t="s">
        <v>924</v>
      </c>
      <c r="C371" s="95" t="s">
        <v>200</v>
      </c>
      <c r="D371" s="95" t="s">
        <v>925</v>
      </c>
      <c r="E371" s="94" t="s">
        <v>226</v>
      </c>
    </row>
    <row r="372" spans="1:5" ht="13.5" customHeight="1">
      <c r="A372" s="94" t="s">
        <v>926</v>
      </c>
      <c r="B372" s="95" t="s">
        <v>220</v>
      </c>
      <c r="C372" s="95" t="s">
        <v>200</v>
      </c>
      <c r="D372" s="95" t="s">
        <v>927</v>
      </c>
      <c r="E372" s="94" t="s">
        <v>226</v>
      </c>
    </row>
    <row r="373" spans="1:5" ht="13.5" customHeight="1">
      <c r="A373" s="94" t="s">
        <v>928</v>
      </c>
      <c r="B373" s="95" t="s">
        <v>220</v>
      </c>
      <c r="C373" s="95" t="s">
        <v>200</v>
      </c>
      <c r="D373" s="95" t="s">
        <v>929</v>
      </c>
      <c r="E373" s="94" t="s">
        <v>222</v>
      </c>
    </row>
    <row r="374" spans="1:5" ht="13.5" customHeight="1">
      <c r="A374" s="94" t="s">
        <v>195</v>
      </c>
      <c r="B374" s="95" t="s">
        <v>283</v>
      </c>
      <c r="C374" s="95" t="s">
        <v>284</v>
      </c>
      <c r="D374" s="95" t="s">
        <v>930</v>
      </c>
      <c r="E374" s="94" t="s">
        <v>286</v>
      </c>
    </row>
    <row r="375" spans="1:5" ht="13.5" customHeight="1">
      <c r="A375" s="94" t="s">
        <v>931</v>
      </c>
      <c r="B375" s="95" t="s">
        <v>220</v>
      </c>
      <c r="C375" s="95" t="s">
        <v>200</v>
      </c>
      <c r="D375" s="95" t="s">
        <v>932</v>
      </c>
      <c r="E375" s="94" t="s">
        <v>233</v>
      </c>
    </row>
    <row r="376" spans="1:5" ht="13.5" customHeight="1">
      <c r="A376" s="94" t="s">
        <v>933</v>
      </c>
      <c r="B376" s="95" t="s">
        <v>220</v>
      </c>
      <c r="C376" s="95" t="s">
        <v>200</v>
      </c>
      <c r="D376" s="95" t="s">
        <v>934</v>
      </c>
      <c r="E376" s="94" t="s">
        <v>222</v>
      </c>
    </row>
    <row r="377" spans="1:5" ht="13.5" customHeight="1">
      <c r="A377" s="94" t="s">
        <v>935</v>
      </c>
      <c r="B377" s="95" t="s">
        <v>220</v>
      </c>
      <c r="C377" s="95" t="s">
        <v>200</v>
      </c>
      <c r="D377" s="95" t="s">
        <v>936</v>
      </c>
      <c r="E377" s="94" t="s">
        <v>226</v>
      </c>
    </row>
    <row r="378" spans="1:5" ht="13.5" customHeight="1">
      <c r="A378" s="94" t="s">
        <v>937</v>
      </c>
      <c r="B378" s="95" t="s">
        <v>220</v>
      </c>
      <c r="C378" s="95" t="s">
        <v>200</v>
      </c>
      <c r="D378" s="95" t="s">
        <v>938</v>
      </c>
      <c r="E378" s="94" t="s">
        <v>226</v>
      </c>
    </row>
    <row r="379" spans="1:5" ht="13.5" customHeight="1">
      <c r="A379" s="94" t="s">
        <v>939</v>
      </c>
      <c r="B379" s="95" t="s">
        <v>220</v>
      </c>
      <c r="C379" s="95" t="s">
        <v>200</v>
      </c>
      <c r="D379" s="95" t="s">
        <v>940</v>
      </c>
      <c r="E379" s="94" t="s">
        <v>222</v>
      </c>
    </row>
    <row r="380" spans="1:5" ht="13.5" customHeight="1">
      <c r="A380" s="94" t="s">
        <v>941</v>
      </c>
      <c r="B380" s="95" t="s">
        <v>283</v>
      </c>
      <c r="C380" s="95" t="s">
        <v>284</v>
      </c>
      <c r="D380" s="95" t="s">
        <v>942</v>
      </c>
      <c r="E380" s="94" t="s">
        <v>286</v>
      </c>
    </row>
    <row r="381" spans="1:5" ht="13.5" customHeight="1">
      <c r="A381" s="94" t="s">
        <v>943</v>
      </c>
      <c r="B381" s="95" t="s">
        <v>220</v>
      </c>
      <c r="C381" s="95" t="s">
        <v>200</v>
      </c>
      <c r="D381" s="95" t="s">
        <v>944</v>
      </c>
      <c r="E381" s="94" t="s">
        <v>222</v>
      </c>
    </row>
    <row r="382" spans="1:5" ht="13.5" customHeight="1">
      <c r="A382" s="94" t="s">
        <v>945</v>
      </c>
      <c r="B382" s="95" t="s">
        <v>385</v>
      </c>
      <c r="C382" s="95" t="s">
        <v>200</v>
      </c>
      <c r="D382" s="95" t="s">
        <v>946</v>
      </c>
      <c r="E382" s="94" t="s">
        <v>222</v>
      </c>
    </row>
    <row r="383" spans="1:5" ht="13.5" customHeight="1">
      <c r="A383" s="94" t="s">
        <v>185</v>
      </c>
      <c r="B383" s="95" t="s">
        <v>220</v>
      </c>
      <c r="C383" s="95" t="s">
        <v>200</v>
      </c>
      <c r="D383" s="95" t="s">
        <v>947</v>
      </c>
      <c r="E383" s="94" t="s">
        <v>256</v>
      </c>
    </row>
    <row r="384" spans="1:5" ht="13.5" customHeight="1">
      <c r="A384" s="94" t="s">
        <v>948</v>
      </c>
      <c r="B384" s="95" t="s">
        <v>220</v>
      </c>
      <c r="C384" s="95" t="s">
        <v>200</v>
      </c>
      <c r="D384" s="95" t="s">
        <v>949</v>
      </c>
      <c r="E384" s="94" t="s">
        <v>233</v>
      </c>
    </row>
    <row r="385" spans="1:5" ht="13.5" customHeight="1">
      <c r="A385" s="94" t="s">
        <v>950</v>
      </c>
      <c r="B385" s="95" t="s">
        <v>220</v>
      </c>
      <c r="C385" s="95" t="s">
        <v>200</v>
      </c>
      <c r="D385" s="95" t="s">
        <v>951</v>
      </c>
      <c r="E385" s="94" t="s">
        <v>233</v>
      </c>
    </row>
    <row r="386" spans="1:5" ht="13.5" customHeight="1">
      <c r="A386" s="94" t="s">
        <v>208</v>
      </c>
      <c r="B386" s="95" t="s">
        <v>220</v>
      </c>
      <c r="C386" s="95" t="s">
        <v>200</v>
      </c>
      <c r="D386" s="95" t="s">
        <v>952</v>
      </c>
      <c r="E386" s="94" t="s">
        <v>233</v>
      </c>
    </row>
    <row r="387" spans="1:5" ht="13.5" customHeight="1">
      <c r="A387" s="94" t="s">
        <v>953</v>
      </c>
      <c r="B387" s="95" t="s">
        <v>385</v>
      </c>
      <c r="C387" s="95" t="s">
        <v>200</v>
      </c>
      <c r="D387" s="95" t="s">
        <v>292</v>
      </c>
      <c r="E387" s="94" t="s">
        <v>290</v>
      </c>
    </row>
    <row r="388" spans="1:5" ht="13.5" customHeight="1">
      <c r="A388" s="94" t="s">
        <v>954</v>
      </c>
      <c r="B388" s="95" t="s">
        <v>450</v>
      </c>
      <c r="C388" s="95" t="s">
        <v>200</v>
      </c>
      <c r="D388" s="95" t="s">
        <v>285</v>
      </c>
      <c r="E388" s="94" t="s">
        <v>290</v>
      </c>
    </row>
    <row r="389" spans="1:5" ht="13.5" customHeight="1">
      <c r="A389" s="94" t="s">
        <v>955</v>
      </c>
      <c r="B389" s="95" t="s">
        <v>220</v>
      </c>
      <c r="C389" s="95" t="s">
        <v>200</v>
      </c>
      <c r="D389" s="95" t="s">
        <v>289</v>
      </c>
      <c r="E389" s="94" t="s">
        <v>290</v>
      </c>
    </row>
    <row r="390" spans="1:5" ht="13.5" customHeight="1">
      <c r="A390" s="94" t="s">
        <v>956</v>
      </c>
      <c r="B390" s="95" t="s">
        <v>220</v>
      </c>
      <c r="C390" s="95" t="s">
        <v>200</v>
      </c>
      <c r="D390" s="95" t="s">
        <v>957</v>
      </c>
      <c r="E390" s="94" t="s">
        <v>233</v>
      </c>
    </row>
    <row r="391" spans="1:5" ht="13.5" customHeight="1">
      <c r="A391" s="94" t="s">
        <v>958</v>
      </c>
      <c r="B391" s="95" t="s">
        <v>220</v>
      </c>
      <c r="C391" s="95" t="s">
        <v>200</v>
      </c>
      <c r="D391" s="95" t="s">
        <v>959</v>
      </c>
      <c r="E391" s="94" t="s">
        <v>226</v>
      </c>
    </row>
    <row r="392" spans="1:5" ht="13.5" customHeight="1">
      <c r="A392" s="94" t="s">
        <v>960</v>
      </c>
      <c r="B392" s="95" t="s">
        <v>220</v>
      </c>
      <c r="C392" s="95" t="s">
        <v>200</v>
      </c>
      <c r="D392" s="95" t="s">
        <v>961</v>
      </c>
      <c r="E392" s="94" t="s">
        <v>233</v>
      </c>
    </row>
    <row r="393" spans="1:5" ht="13.5" customHeight="1">
      <c r="A393" s="94" t="s">
        <v>962</v>
      </c>
      <c r="B393" s="95" t="s">
        <v>220</v>
      </c>
      <c r="C393" s="95" t="s">
        <v>200</v>
      </c>
      <c r="D393" s="95" t="s">
        <v>379</v>
      </c>
      <c r="E393" s="94" t="s">
        <v>226</v>
      </c>
    </row>
    <row r="394" spans="1:5" ht="13.5" customHeight="1">
      <c r="A394" s="94" t="s">
        <v>963</v>
      </c>
      <c r="B394" s="95" t="s">
        <v>220</v>
      </c>
      <c r="C394" s="95" t="s">
        <v>200</v>
      </c>
      <c r="D394" s="95" t="s">
        <v>964</v>
      </c>
      <c r="E394" s="94" t="s">
        <v>226</v>
      </c>
    </row>
    <row r="395" spans="1:5" ht="13.5" customHeight="1">
      <c r="A395" s="94" t="s">
        <v>965</v>
      </c>
      <c r="B395" s="95" t="s">
        <v>966</v>
      </c>
      <c r="C395" s="95" t="s">
        <v>284</v>
      </c>
      <c r="D395" s="95" t="s">
        <v>444</v>
      </c>
      <c r="E395" s="94" t="s">
        <v>286</v>
      </c>
    </row>
    <row r="396" spans="1:5" ht="13.5" customHeight="1">
      <c r="A396" s="94" t="s">
        <v>967</v>
      </c>
      <c r="B396" s="95" t="s">
        <v>800</v>
      </c>
      <c r="C396" s="95" t="s">
        <v>200</v>
      </c>
      <c r="D396" s="95" t="s">
        <v>968</v>
      </c>
      <c r="E396" s="94" t="s">
        <v>226</v>
      </c>
    </row>
    <row r="397" spans="1:5" ht="13.5" customHeight="1">
      <c r="A397" s="94" t="s">
        <v>969</v>
      </c>
      <c r="B397" s="95" t="s">
        <v>220</v>
      </c>
      <c r="C397" s="95" t="s">
        <v>200</v>
      </c>
      <c r="D397" s="95" t="s">
        <v>970</v>
      </c>
      <c r="E397" s="94" t="s">
        <v>226</v>
      </c>
    </row>
    <row r="398" spans="1:5" ht="13.5" customHeight="1">
      <c r="A398" s="94" t="s">
        <v>971</v>
      </c>
      <c r="B398" s="95" t="s">
        <v>220</v>
      </c>
      <c r="C398" s="95" t="s">
        <v>200</v>
      </c>
      <c r="D398" s="95" t="s">
        <v>972</v>
      </c>
      <c r="E398" s="94" t="s">
        <v>233</v>
      </c>
    </row>
    <row r="399" spans="1:5" ht="13.5" customHeight="1">
      <c r="A399" s="94" t="s">
        <v>973</v>
      </c>
      <c r="B399" s="95" t="s">
        <v>220</v>
      </c>
      <c r="C399" s="95" t="s">
        <v>200</v>
      </c>
      <c r="D399" s="95" t="s">
        <v>974</v>
      </c>
      <c r="E399" s="94" t="s">
        <v>226</v>
      </c>
    </row>
    <row r="400" spans="1:5" ht="13.5" customHeight="1">
      <c r="A400" s="94" t="s">
        <v>975</v>
      </c>
      <c r="B400" s="95" t="s">
        <v>220</v>
      </c>
      <c r="C400" s="95" t="s">
        <v>200</v>
      </c>
      <c r="D400" s="95" t="s">
        <v>976</v>
      </c>
      <c r="E400" s="94" t="s">
        <v>226</v>
      </c>
    </row>
    <row r="401" spans="1:5" ht="13.5" customHeight="1">
      <c r="A401" s="94" t="s">
        <v>977</v>
      </c>
      <c r="B401" s="95" t="s">
        <v>220</v>
      </c>
      <c r="C401" s="95" t="s">
        <v>200</v>
      </c>
      <c r="D401" s="95" t="s">
        <v>978</v>
      </c>
      <c r="E401" s="94" t="s">
        <v>233</v>
      </c>
    </row>
    <row r="402" spans="1:5" ht="13.5" customHeight="1">
      <c r="A402" s="94" t="s">
        <v>979</v>
      </c>
      <c r="B402" s="95" t="s">
        <v>220</v>
      </c>
      <c r="C402" s="95" t="s">
        <v>200</v>
      </c>
      <c r="D402" s="95" t="s">
        <v>980</v>
      </c>
      <c r="E402" s="94" t="s">
        <v>226</v>
      </c>
    </row>
    <row r="403" spans="1:5" ht="13.5" customHeight="1">
      <c r="A403" s="94" t="s">
        <v>981</v>
      </c>
      <c r="B403" s="95" t="s">
        <v>237</v>
      </c>
      <c r="C403" s="95" t="s">
        <v>200</v>
      </c>
      <c r="D403" s="95" t="s">
        <v>982</v>
      </c>
      <c r="E403" s="94" t="s">
        <v>233</v>
      </c>
    </row>
    <row r="404" spans="1:5" ht="13.5" customHeight="1">
      <c r="A404" s="94" t="s">
        <v>983</v>
      </c>
      <c r="B404" s="95" t="s">
        <v>220</v>
      </c>
      <c r="C404" s="95" t="s">
        <v>200</v>
      </c>
      <c r="D404" s="95" t="s">
        <v>984</v>
      </c>
      <c r="E404" s="94" t="s">
        <v>226</v>
      </c>
    </row>
    <row r="405" spans="1:5" ht="13.5" customHeight="1">
      <c r="A405" s="94" t="s">
        <v>985</v>
      </c>
      <c r="B405" s="95" t="s">
        <v>220</v>
      </c>
      <c r="C405" s="95" t="s">
        <v>200</v>
      </c>
      <c r="D405" s="95" t="s">
        <v>986</v>
      </c>
      <c r="E405" s="94" t="s">
        <v>222</v>
      </c>
    </row>
    <row r="406" spans="1:5" ht="13.5" customHeight="1">
      <c r="A406" s="94" t="s">
        <v>207</v>
      </c>
      <c r="B406" s="95" t="s">
        <v>220</v>
      </c>
      <c r="C406" s="95" t="s">
        <v>200</v>
      </c>
      <c r="D406" s="95" t="s">
        <v>987</v>
      </c>
      <c r="E406" s="94" t="s">
        <v>504</v>
      </c>
    </row>
    <row r="407" spans="1:5" ht="13.5" customHeight="1">
      <c r="A407" s="94" t="s">
        <v>988</v>
      </c>
      <c r="B407" s="95" t="s">
        <v>220</v>
      </c>
      <c r="C407" s="95" t="s">
        <v>200</v>
      </c>
      <c r="D407" s="95" t="s">
        <v>989</v>
      </c>
      <c r="E407" s="94" t="s">
        <v>226</v>
      </c>
    </row>
    <row r="408" spans="1:5" ht="13.5" customHeight="1">
      <c r="A408" s="94" t="s">
        <v>990</v>
      </c>
      <c r="B408" s="95" t="s">
        <v>237</v>
      </c>
      <c r="C408" s="95" t="s">
        <v>200</v>
      </c>
      <c r="D408" s="95" t="s">
        <v>991</v>
      </c>
      <c r="E408" s="94" t="s">
        <v>226</v>
      </c>
    </row>
    <row r="409" spans="1:5" ht="13.5" customHeight="1">
      <c r="A409" s="94" t="s">
        <v>992</v>
      </c>
      <c r="B409" s="95" t="s">
        <v>220</v>
      </c>
      <c r="C409" s="95" t="s">
        <v>200</v>
      </c>
      <c r="D409" s="95" t="s">
        <v>221</v>
      </c>
      <c r="E409" s="94" t="s">
        <v>222</v>
      </c>
    </row>
    <row r="410" spans="1:5" ht="13.5" customHeight="1">
      <c r="A410" s="94" t="s">
        <v>993</v>
      </c>
      <c r="B410" s="95" t="s">
        <v>220</v>
      </c>
      <c r="C410" s="95" t="s">
        <v>200</v>
      </c>
      <c r="D410" s="95" t="s">
        <v>994</v>
      </c>
      <c r="E410" s="94" t="s">
        <v>226</v>
      </c>
    </row>
    <row r="411" spans="1:5" ht="13.5" customHeight="1">
      <c r="A411" s="94" t="s">
        <v>995</v>
      </c>
      <c r="B411" s="95" t="s">
        <v>220</v>
      </c>
      <c r="C411" s="95" t="s">
        <v>200</v>
      </c>
      <c r="D411" s="95" t="s">
        <v>996</v>
      </c>
      <c r="E411" s="94" t="s">
        <v>226</v>
      </c>
    </row>
    <row r="412" spans="1:5" ht="13.5" customHeight="1">
      <c r="A412" s="94" t="s">
        <v>997</v>
      </c>
      <c r="B412" s="95" t="s">
        <v>220</v>
      </c>
      <c r="C412" s="95" t="s">
        <v>200</v>
      </c>
      <c r="D412" s="95" t="s">
        <v>221</v>
      </c>
      <c r="E412" s="94" t="s">
        <v>222</v>
      </c>
    </row>
    <row r="413" spans="1:5" ht="13.5" customHeight="1">
      <c r="A413" s="94" t="s">
        <v>998</v>
      </c>
      <c r="B413" s="95" t="s">
        <v>220</v>
      </c>
      <c r="C413" s="95" t="s">
        <v>200</v>
      </c>
      <c r="D413" s="95" t="s">
        <v>999</v>
      </c>
      <c r="E413" s="94" t="s">
        <v>233</v>
      </c>
    </row>
    <row r="414" spans="1:5" ht="13.5" customHeight="1">
      <c r="A414" s="94" t="s">
        <v>1000</v>
      </c>
      <c r="B414" s="95" t="s">
        <v>220</v>
      </c>
      <c r="C414" s="95" t="s">
        <v>200</v>
      </c>
      <c r="D414" s="95" t="s">
        <v>781</v>
      </c>
      <c r="E414" s="94" t="s">
        <v>226</v>
      </c>
    </row>
    <row r="415" spans="1:5" ht="13.5" customHeight="1">
      <c r="A415" s="94" t="s">
        <v>1001</v>
      </c>
      <c r="B415" s="95" t="s">
        <v>220</v>
      </c>
      <c r="C415" s="95" t="s">
        <v>200</v>
      </c>
      <c r="D415" s="95" t="s">
        <v>1002</v>
      </c>
      <c r="E415" s="94" t="s">
        <v>233</v>
      </c>
    </row>
    <row r="416" spans="1:5" ht="13.5" customHeight="1">
      <c r="A416" s="94" t="s">
        <v>1003</v>
      </c>
      <c r="B416" s="95" t="s">
        <v>220</v>
      </c>
      <c r="C416" s="95" t="s">
        <v>200</v>
      </c>
      <c r="D416" s="95" t="s">
        <v>1004</v>
      </c>
      <c r="E416" s="94" t="s">
        <v>233</v>
      </c>
    </row>
    <row r="417" spans="1:5" ht="13.5" customHeight="1">
      <c r="A417" s="94" t="s">
        <v>1005</v>
      </c>
      <c r="B417" s="95" t="s">
        <v>302</v>
      </c>
      <c r="C417" s="95" t="s">
        <v>200</v>
      </c>
      <c r="D417" s="95" t="s">
        <v>959</v>
      </c>
      <c r="E417" s="94" t="s">
        <v>233</v>
      </c>
    </row>
    <row r="418" spans="1:5" ht="13.5" customHeight="1">
      <c r="A418" s="94" t="s">
        <v>1006</v>
      </c>
      <c r="B418" s="95" t="s">
        <v>220</v>
      </c>
      <c r="C418" s="95" t="s">
        <v>200</v>
      </c>
      <c r="D418" s="95" t="s">
        <v>221</v>
      </c>
      <c r="E418" s="94" t="s">
        <v>222</v>
      </c>
    </row>
    <row r="419" spans="1:5" ht="13.5" customHeight="1">
      <c r="A419" s="94" t="s">
        <v>1007</v>
      </c>
      <c r="B419" s="95" t="s">
        <v>283</v>
      </c>
      <c r="C419" s="95" t="s">
        <v>284</v>
      </c>
      <c r="D419" s="95" t="s">
        <v>1008</v>
      </c>
      <c r="E419" s="94" t="s">
        <v>286</v>
      </c>
    </row>
    <row r="420" spans="1:5" ht="13.5" customHeight="1">
      <c r="A420" s="94" t="s">
        <v>1009</v>
      </c>
      <c r="B420" s="95" t="s">
        <v>220</v>
      </c>
      <c r="C420" s="95" t="s">
        <v>200</v>
      </c>
      <c r="D420" s="95" t="s">
        <v>221</v>
      </c>
      <c r="E420" s="94" t="s">
        <v>222</v>
      </c>
    </row>
    <row r="421" spans="1:5" ht="13.5" customHeight="1">
      <c r="A421" s="94" t="s">
        <v>1010</v>
      </c>
      <c r="B421" s="95" t="s">
        <v>220</v>
      </c>
      <c r="C421" s="95" t="s">
        <v>200</v>
      </c>
      <c r="D421" s="95" t="s">
        <v>1011</v>
      </c>
      <c r="E421" s="94" t="s">
        <v>233</v>
      </c>
    </row>
    <row r="422" spans="1:5" ht="13.5" customHeight="1">
      <c r="A422" s="94" t="s">
        <v>1012</v>
      </c>
      <c r="B422" s="95" t="s">
        <v>385</v>
      </c>
      <c r="C422" s="95" t="s">
        <v>200</v>
      </c>
      <c r="D422" s="95" t="s">
        <v>1013</v>
      </c>
      <c r="E422" s="94" t="s">
        <v>226</v>
      </c>
    </row>
    <row r="423" spans="1:5" ht="13.5" customHeight="1">
      <c r="A423" s="94" t="s">
        <v>1014</v>
      </c>
      <c r="B423" s="95" t="s">
        <v>220</v>
      </c>
      <c r="C423" s="95" t="s">
        <v>200</v>
      </c>
      <c r="D423" s="95" t="s">
        <v>221</v>
      </c>
      <c r="E423" s="94" t="s">
        <v>222</v>
      </c>
    </row>
    <row r="424" spans="1:5" ht="13.5" customHeight="1">
      <c r="A424" s="94" t="s">
        <v>1015</v>
      </c>
      <c r="B424" s="95" t="s">
        <v>283</v>
      </c>
      <c r="C424" s="95" t="s">
        <v>200</v>
      </c>
      <c r="D424" s="95" t="s">
        <v>1016</v>
      </c>
      <c r="E424" s="94" t="s">
        <v>286</v>
      </c>
    </row>
    <row r="425" spans="1:5" ht="13.5" customHeight="1">
      <c r="A425" s="94" t="s">
        <v>1017</v>
      </c>
      <c r="B425" s="95" t="s">
        <v>283</v>
      </c>
      <c r="C425" s="95" t="s">
        <v>200</v>
      </c>
      <c r="D425" s="95" t="s">
        <v>744</v>
      </c>
      <c r="E425" s="94" t="s">
        <v>286</v>
      </c>
    </row>
    <row r="426" spans="1:5" ht="13.5" customHeight="1">
      <c r="A426" s="94" t="s">
        <v>1018</v>
      </c>
      <c r="B426" s="95" t="s">
        <v>283</v>
      </c>
      <c r="C426" s="95" t="s">
        <v>200</v>
      </c>
      <c r="D426" s="95" t="s">
        <v>942</v>
      </c>
      <c r="E426" s="94" t="s">
        <v>286</v>
      </c>
    </row>
    <row r="427" spans="1:5" ht="13.5" customHeight="1">
      <c r="A427" s="94" t="s">
        <v>1019</v>
      </c>
      <c r="B427" s="95" t="s">
        <v>1020</v>
      </c>
      <c r="C427" s="95" t="s">
        <v>284</v>
      </c>
      <c r="D427" s="95" t="s">
        <v>744</v>
      </c>
      <c r="E427" s="94" t="s">
        <v>286</v>
      </c>
    </row>
    <row r="428" spans="1:5" ht="13.5" customHeight="1">
      <c r="A428" s="94" t="s">
        <v>1021</v>
      </c>
      <c r="B428" s="95" t="s">
        <v>1022</v>
      </c>
      <c r="C428" s="95" t="s">
        <v>284</v>
      </c>
      <c r="D428" s="95" t="s">
        <v>775</v>
      </c>
      <c r="E428" s="94" t="s">
        <v>286</v>
      </c>
    </row>
    <row r="429" spans="1:5" ht="13.5" customHeight="1">
      <c r="A429" s="94" t="s">
        <v>1023</v>
      </c>
      <c r="B429" s="95" t="s">
        <v>283</v>
      </c>
      <c r="C429" s="95" t="s">
        <v>284</v>
      </c>
      <c r="D429" s="95" t="s">
        <v>285</v>
      </c>
      <c r="E429" s="94" t="s">
        <v>286</v>
      </c>
    </row>
    <row r="430" spans="1:5" ht="13.5" customHeight="1">
      <c r="A430" s="94" t="s">
        <v>1024</v>
      </c>
      <c r="B430" s="95" t="s">
        <v>1025</v>
      </c>
      <c r="C430" s="95" t="s">
        <v>284</v>
      </c>
      <c r="D430" s="95" t="s">
        <v>744</v>
      </c>
      <c r="E430" s="94" t="s">
        <v>286</v>
      </c>
    </row>
    <row r="431" spans="1:5" ht="13.5" customHeight="1">
      <c r="A431" s="94" t="s">
        <v>1026</v>
      </c>
      <c r="B431" s="95" t="s">
        <v>283</v>
      </c>
      <c r="C431" s="95" t="s">
        <v>200</v>
      </c>
      <c r="D431" s="95" t="s">
        <v>1027</v>
      </c>
      <c r="E431" s="94" t="s">
        <v>286</v>
      </c>
    </row>
    <row r="432" spans="1:5" ht="13.5" customHeight="1">
      <c r="A432" s="94" t="s">
        <v>1028</v>
      </c>
      <c r="B432" s="95" t="s">
        <v>283</v>
      </c>
      <c r="C432" s="95" t="s">
        <v>200</v>
      </c>
      <c r="D432" s="95" t="s">
        <v>1027</v>
      </c>
      <c r="E432" s="94" t="s">
        <v>286</v>
      </c>
    </row>
    <row r="433" spans="1:5" ht="13.5" customHeight="1">
      <c r="A433" s="94" t="s">
        <v>1029</v>
      </c>
      <c r="B433" s="95" t="s">
        <v>283</v>
      </c>
      <c r="C433" s="95" t="s">
        <v>284</v>
      </c>
      <c r="D433" s="95" t="s">
        <v>930</v>
      </c>
      <c r="E433" s="94" t="s">
        <v>286</v>
      </c>
    </row>
    <row r="434" spans="1:5" ht="13.5" customHeight="1">
      <c r="A434" s="94" t="s">
        <v>1030</v>
      </c>
      <c r="B434" s="95" t="s">
        <v>283</v>
      </c>
      <c r="C434" s="95" t="s">
        <v>284</v>
      </c>
      <c r="D434" s="95" t="s">
        <v>930</v>
      </c>
      <c r="E434" s="94" t="s">
        <v>286</v>
      </c>
    </row>
    <row r="435" spans="1:5" ht="13.5" customHeight="1">
      <c r="A435" s="94" t="s">
        <v>1031</v>
      </c>
      <c r="B435" s="95" t="s">
        <v>283</v>
      </c>
      <c r="C435" s="95" t="s">
        <v>284</v>
      </c>
      <c r="D435" s="95" t="s">
        <v>1027</v>
      </c>
      <c r="E435" s="94" t="s">
        <v>286</v>
      </c>
    </row>
    <row r="436" spans="1:5" ht="13.5" customHeight="1">
      <c r="A436" s="94" t="s">
        <v>1032</v>
      </c>
      <c r="B436" s="95" t="s">
        <v>283</v>
      </c>
      <c r="C436" s="95" t="s">
        <v>284</v>
      </c>
      <c r="D436" s="95" t="s">
        <v>483</v>
      </c>
      <c r="E436" s="94" t="s">
        <v>286</v>
      </c>
    </row>
    <row r="437" spans="1:5" ht="13.5" customHeight="1">
      <c r="A437" s="94" t="s">
        <v>1033</v>
      </c>
      <c r="B437" s="95" t="s">
        <v>283</v>
      </c>
      <c r="C437" s="95" t="s">
        <v>284</v>
      </c>
      <c r="D437" s="95" t="s">
        <v>930</v>
      </c>
      <c r="E437" s="94" t="s">
        <v>286</v>
      </c>
    </row>
    <row r="438" spans="1:5" ht="13.5" customHeight="1">
      <c r="A438" s="94" t="s">
        <v>1034</v>
      </c>
      <c r="B438" s="95" t="s">
        <v>283</v>
      </c>
      <c r="C438" s="95" t="s">
        <v>284</v>
      </c>
      <c r="D438" s="95" t="s">
        <v>485</v>
      </c>
      <c r="E438" s="94" t="s">
        <v>286</v>
      </c>
    </row>
    <row r="439" spans="1:5" ht="13.5" customHeight="1">
      <c r="A439" s="94" t="s">
        <v>1035</v>
      </c>
      <c r="B439" s="95" t="s">
        <v>283</v>
      </c>
      <c r="C439" s="95" t="s">
        <v>284</v>
      </c>
      <c r="D439" s="95" t="s">
        <v>685</v>
      </c>
      <c r="E439" s="94" t="s">
        <v>286</v>
      </c>
    </row>
    <row r="440" spans="1:5" ht="13.5" customHeight="1">
      <c r="A440" s="94" t="s">
        <v>1036</v>
      </c>
      <c r="B440" s="95" t="s">
        <v>283</v>
      </c>
      <c r="C440" s="95" t="s">
        <v>200</v>
      </c>
      <c r="D440" s="95" t="s">
        <v>1037</v>
      </c>
      <c r="E440" s="94" t="s">
        <v>286</v>
      </c>
    </row>
    <row r="441" spans="1:5" ht="13.5" customHeight="1">
      <c r="A441" s="94" t="s">
        <v>1038</v>
      </c>
      <c r="B441" s="95" t="s">
        <v>283</v>
      </c>
      <c r="C441" s="95" t="s">
        <v>200</v>
      </c>
      <c r="D441" s="95" t="s">
        <v>1039</v>
      </c>
      <c r="E441" s="94" t="s">
        <v>286</v>
      </c>
    </row>
    <row r="442" spans="1:5" ht="13.5" customHeight="1">
      <c r="A442" s="94" t="s">
        <v>1040</v>
      </c>
      <c r="B442" s="95" t="s">
        <v>283</v>
      </c>
      <c r="C442" s="95" t="s">
        <v>284</v>
      </c>
      <c r="D442" s="95" t="s">
        <v>1041</v>
      </c>
      <c r="E442" s="94" t="s">
        <v>286</v>
      </c>
    </row>
    <row r="443" spans="1:5" ht="13.5" customHeight="1">
      <c r="A443" s="94" t="s">
        <v>1042</v>
      </c>
      <c r="B443" s="95" t="s">
        <v>1043</v>
      </c>
      <c r="C443" s="95" t="s">
        <v>284</v>
      </c>
      <c r="D443" s="95" t="s">
        <v>444</v>
      </c>
      <c r="E443" s="94" t="s">
        <v>286</v>
      </c>
    </row>
    <row r="444" spans="1:5" ht="13.5" customHeight="1">
      <c r="A444" s="94" t="s">
        <v>1044</v>
      </c>
      <c r="B444" s="95" t="s">
        <v>283</v>
      </c>
      <c r="C444" s="95" t="s">
        <v>284</v>
      </c>
      <c r="D444" s="95" t="s">
        <v>285</v>
      </c>
      <c r="E444" s="94" t="s">
        <v>286</v>
      </c>
    </row>
    <row r="445" spans="1:5" ht="13.5" customHeight="1">
      <c r="A445" s="94" t="s">
        <v>198</v>
      </c>
      <c r="B445" s="95" t="s">
        <v>283</v>
      </c>
      <c r="C445" s="95" t="s">
        <v>200</v>
      </c>
      <c r="D445" s="95" t="s">
        <v>1008</v>
      </c>
      <c r="E445" s="94" t="s">
        <v>286</v>
      </c>
    </row>
    <row r="446" spans="1:5" ht="13.5" customHeight="1">
      <c r="A446" s="94" t="s">
        <v>199</v>
      </c>
      <c r="B446" s="95" t="s">
        <v>283</v>
      </c>
      <c r="C446" s="95" t="s">
        <v>200</v>
      </c>
      <c r="D446" s="95" t="s">
        <v>1045</v>
      </c>
      <c r="E446" s="94" t="s">
        <v>286</v>
      </c>
    </row>
    <row r="447" spans="1:5" ht="13.5" customHeight="1">
      <c r="A447" s="94" t="s">
        <v>1046</v>
      </c>
      <c r="B447" s="95" t="s">
        <v>283</v>
      </c>
      <c r="C447" s="95" t="s">
        <v>200</v>
      </c>
      <c r="D447" s="95" t="s">
        <v>1039</v>
      </c>
      <c r="E447" s="94" t="s">
        <v>286</v>
      </c>
    </row>
    <row r="448" spans="1:5" ht="13.5" customHeight="1">
      <c r="A448" s="94" t="s">
        <v>1047</v>
      </c>
      <c r="B448" s="95" t="s">
        <v>1048</v>
      </c>
      <c r="C448" s="95" t="s">
        <v>284</v>
      </c>
      <c r="D448" s="95" t="s">
        <v>1049</v>
      </c>
      <c r="E448" s="94" t="s">
        <v>286</v>
      </c>
    </row>
    <row r="449" spans="1:5" ht="13.5" customHeight="1">
      <c r="A449" s="94" t="s">
        <v>1050</v>
      </c>
      <c r="B449" s="95" t="s">
        <v>283</v>
      </c>
      <c r="C449" s="95" t="s">
        <v>284</v>
      </c>
      <c r="D449" s="95" t="s">
        <v>694</v>
      </c>
      <c r="E449" s="94" t="s">
        <v>286</v>
      </c>
    </row>
    <row r="450" spans="1:5" ht="13.5" customHeight="1">
      <c r="A450" s="94" t="s">
        <v>1051</v>
      </c>
      <c r="B450" s="95" t="s">
        <v>283</v>
      </c>
      <c r="C450" s="95" t="s">
        <v>284</v>
      </c>
      <c r="D450" s="95" t="s">
        <v>1052</v>
      </c>
      <c r="E450" s="94" t="s">
        <v>286</v>
      </c>
    </row>
    <row r="451" spans="1:5" ht="13.5" customHeight="1">
      <c r="A451" s="94" t="s">
        <v>1053</v>
      </c>
      <c r="B451" s="95" t="s">
        <v>283</v>
      </c>
      <c r="C451" s="95" t="s">
        <v>200</v>
      </c>
      <c r="D451" s="95" t="s">
        <v>285</v>
      </c>
      <c r="E451" s="94" t="s">
        <v>286</v>
      </c>
    </row>
    <row r="452" spans="1:5" ht="13.5" customHeight="1">
      <c r="A452" s="94" t="s">
        <v>1054</v>
      </c>
      <c r="B452" s="95" t="s">
        <v>1055</v>
      </c>
      <c r="C452" s="95" t="s">
        <v>284</v>
      </c>
      <c r="D452" s="95" t="s">
        <v>930</v>
      </c>
      <c r="E452" s="94" t="s">
        <v>286</v>
      </c>
    </row>
    <row r="453" spans="1:5" ht="13.5" customHeight="1">
      <c r="A453" s="94" t="s">
        <v>1056</v>
      </c>
      <c r="B453" s="95" t="s">
        <v>283</v>
      </c>
      <c r="C453" s="95" t="s">
        <v>284</v>
      </c>
      <c r="D453" s="95" t="s">
        <v>285</v>
      </c>
      <c r="E453" s="94" t="s">
        <v>286</v>
      </c>
    </row>
    <row r="454" spans="1:5" ht="13.5" customHeight="1">
      <c r="A454" s="94" t="s">
        <v>1057</v>
      </c>
      <c r="B454" s="95" t="s">
        <v>283</v>
      </c>
      <c r="C454" s="95" t="s">
        <v>284</v>
      </c>
      <c r="D454" s="95" t="s">
        <v>285</v>
      </c>
      <c r="E454" s="94" t="s">
        <v>286</v>
      </c>
    </row>
    <row r="455" spans="1:5" ht="13.5" customHeight="1">
      <c r="A455" s="94" t="s">
        <v>1058</v>
      </c>
      <c r="B455" s="95" t="s">
        <v>283</v>
      </c>
      <c r="C455" s="95" t="s">
        <v>284</v>
      </c>
      <c r="D455" s="95" t="s">
        <v>285</v>
      </c>
      <c r="E455" s="94" t="s">
        <v>286</v>
      </c>
    </row>
    <row r="456" spans="1:5" ht="13.5" customHeight="1">
      <c r="A456" s="94" t="s">
        <v>1059</v>
      </c>
      <c r="B456" s="95" t="s">
        <v>283</v>
      </c>
      <c r="C456" s="95" t="s">
        <v>284</v>
      </c>
      <c r="D456" s="95" t="s">
        <v>444</v>
      </c>
      <c r="E456" s="94" t="s">
        <v>286</v>
      </c>
    </row>
    <row r="457" spans="1:5" ht="13.5" customHeight="1">
      <c r="A457" s="94" t="s">
        <v>1060</v>
      </c>
      <c r="B457" s="95" t="s">
        <v>283</v>
      </c>
      <c r="C457" s="95" t="s">
        <v>284</v>
      </c>
      <c r="D457" s="95" t="s">
        <v>1061</v>
      </c>
      <c r="E457" s="94" t="s">
        <v>286</v>
      </c>
    </row>
    <row r="458" spans="1:5" ht="13.5" customHeight="1">
      <c r="A458" s="94" t="s">
        <v>1062</v>
      </c>
      <c r="B458" s="95" t="s">
        <v>283</v>
      </c>
      <c r="C458" s="95" t="s">
        <v>284</v>
      </c>
      <c r="D458" s="95" t="s">
        <v>775</v>
      </c>
      <c r="E458" s="94" t="s">
        <v>286</v>
      </c>
    </row>
    <row r="459" spans="1:5" ht="13.5" customHeight="1">
      <c r="A459" s="94" t="s">
        <v>1063</v>
      </c>
      <c r="B459" s="95" t="s">
        <v>283</v>
      </c>
      <c r="C459" s="95" t="s">
        <v>284</v>
      </c>
      <c r="D459" s="95" t="s">
        <v>285</v>
      </c>
      <c r="E459" s="94" t="s">
        <v>286</v>
      </c>
    </row>
    <row r="460" spans="1:5" ht="13.5" customHeight="1">
      <c r="A460" s="94" t="s">
        <v>1064</v>
      </c>
      <c r="B460" s="95" t="s">
        <v>283</v>
      </c>
      <c r="C460" s="95" t="s">
        <v>284</v>
      </c>
      <c r="D460" s="95" t="s">
        <v>483</v>
      </c>
      <c r="E460" s="94" t="s">
        <v>286</v>
      </c>
    </row>
    <row r="461" spans="1:5" ht="13.5" customHeight="1">
      <c r="A461" s="94" t="s">
        <v>192</v>
      </c>
      <c r="B461" s="95" t="s">
        <v>1065</v>
      </c>
      <c r="C461" s="95" t="s">
        <v>284</v>
      </c>
      <c r="D461" s="95" t="s">
        <v>1016</v>
      </c>
      <c r="E461" s="94" t="s">
        <v>286</v>
      </c>
    </row>
    <row r="462" spans="1:5" ht="13.5" customHeight="1">
      <c r="A462" s="94" t="s">
        <v>1066</v>
      </c>
      <c r="B462" s="95" t="s">
        <v>283</v>
      </c>
      <c r="C462" s="95" t="s">
        <v>284</v>
      </c>
      <c r="D462" s="95" t="s">
        <v>744</v>
      </c>
      <c r="E462" s="94" t="s">
        <v>286</v>
      </c>
    </row>
    <row r="463" spans="1:5" ht="13.5" customHeight="1">
      <c r="A463" s="94" t="s">
        <v>1067</v>
      </c>
      <c r="B463" s="95" t="s">
        <v>283</v>
      </c>
      <c r="C463" s="95" t="s">
        <v>284</v>
      </c>
      <c r="D463" s="95" t="s">
        <v>1027</v>
      </c>
      <c r="E463" s="94" t="s">
        <v>286</v>
      </c>
    </row>
    <row r="464" spans="1:5" ht="13.5" customHeight="1">
      <c r="A464" s="94" t="s">
        <v>1068</v>
      </c>
      <c r="B464" s="95" t="s">
        <v>283</v>
      </c>
      <c r="C464" s="95" t="s">
        <v>284</v>
      </c>
      <c r="D464" s="95" t="s">
        <v>1027</v>
      </c>
      <c r="E464" s="94" t="s">
        <v>286</v>
      </c>
    </row>
    <row r="465" spans="1:5" ht="13.5" customHeight="1">
      <c r="A465" s="94" t="s">
        <v>1069</v>
      </c>
      <c r="B465" s="95" t="s">
        <v>283</v>
      </c>
      <c r="C465" s="95" t="s">
        <v>284</v>
      </c>
      <c r="D465" s="95" t="s">
        <v>444</v>
      </c>
      <c r="E465" s="94" t="s">
        <v>286</v>
      </c>
    </row>
    <row r="466" spans="1:5" ht="13.5" customHeight="1">
      <c r="A466" s="94" t="s">
        <v>1070</v>
      </c>
      <c r="B466" s="95" t="s">
        <v>283</v>
      </c>
      <c r="C466" s="95" t="s">
        <v>284</v>
      </c>
      <c r="D466" s="95" t="s">
        <v>1071</v>
      </c>
      <c r="E466" s="94" t="s">
        <v>286</v>
      </c>
    </row>
    <row r="467" spans="1:5" ht="13.5" customHeight="1">
      <c r="A467" s="94" t="s">
        <v>1072</v>
      </c>
      <c r="B467" s="95" t="s">
        <v>283</v>
      </c>
      <c r="C467" s="95" t="s">
        <v>284</v>
      </c>
      <c r="D467" s="95" t="s">
        <v>916</v>
      </c>
      <c r="E467" s="94" t="s">
        <v>286</v>
      </c>
    </row>
    <row r="468" spans="1:5" ht="13.5" customHeight="1">
      <c r="A468" s="94" t="s">
        <v>196</v>
      </c>
      <c r="B468" s="95" t="s">
        <v>283</v>
      </c>
      <c r="C468" s="95" t="s">
        <v>284</v>
      </c>
      <c r="D468" s="95" t="s">
        <v>1027</v>
      </c>
      <c r="E468" s="94" t="s">
        <v>286</v>
      </c>
    </row>
    <row r="469" spans="1:5" ht="13.5" customHeight="1">
      <c r="A469" s="94" t="s">
        <v>1073</v>
      </c>
      <c r="B469" s="95" t="s">
        <v>1074</v>
      </c>
      <c r="C469" s="95" t="s">
        <v>284</v>
      </c>
      <c r="D469" s="95" t="s">
        <v>444</v>
      </c>
      <c r="E469" s="94" t="s">
        <v>286</v>
      </c>
    </row>
    <row r="470" spans="1:5" ht="13.5" customHeight="1">
      <c r="A470" s="94" t="s">
        <v>1075</v>
      </c>
      <c r="B470" s="95" t="s">
        <v>1025</v>
      </c>
      <c r="C470" s="95" t="s">
        <v>200</v>
      </c>
      <c r="D470" s="95" t="s">
        <v>942</v>
      </c>
      <c r="E470" s="94" t="s">
        <v>286</v>
      </c>
    </row>
    <row r="471" spans="1:5" ht="13.5" customHeight="1">
      <c r="A471" s="94" t="s">
        <v>1076</v>
      </c>
      <c r="B471" s="95" t="s">
        <v>283</v>
      </c>
      <c r="C471" s="95" t="s">
        <v>200</v>
      </c>
      <c r="D471" s="95" t="s">
        <v>285</v>
      </c>
      <c r="E471" s="94" t="s">
        <v>286</v>
      </c>
    </row>
    <row r="472" spans="1:5" ht="13.5" customHeight="1">
      <c r="A472" s="94" t="s">
        <v>194</v>
      </c>
      <c r="B472" s="95" t="s">
        <v>283</v>
      </c>
      <c r="C472" s="95" t="s">
        <v>284</v>
      </c>
      <c r="D472" s="95" t="s">
        <v>1077</v>
      </c>
      <c r="E472" s="94" t="s">
        <v>286</v>
      </c>
    </row>
    <row r="473" spans="1:5" ht="13.5" customHeight="1">
      <c r="A473" s="94" t="s">
        <v>1078</v>
      </c>
      <c r="B473" s="95" t="s">
        <v>283</v>
      </c>
      <c r="C473" s="95" t="s">
        <v>284</v>
      </c>
      <c r="D473" s="95" t="s">
        <v>1041</v>
      </c>
      <c r="E473" s="94" t="s">
        <v>286</v>
      </c>
    </row>
    <row r="474" spans="1:5" ht="13.5" customHeight="1">
      <c r="A474" s="94" t="s">
        <v>1079</v>
      </c>
      <c r="B474" s="95" t="s">
        <v>283</v>
      </c>
      <c r="C474" s="95" t="s">
        <v>284</v>
      </c>
      <c r="D474" s="95" t="s">
        <v>942</v>
      </c>
      <c r="E474" s="94" t="s">
        <v>286</v>
      </c>
    </row>
    <row r="475" spans="1:5" ht="13.5" customHeight="1">
      <c r="A475" s="94" t="s">
        <v>1080</v>
      </c>
      <c r="B475" s="95" t="s">
        <v>1020</v>
      </c>
      <c r="C475" s="95" t="s">
        <v>284</v>
      </c>
      <c r="D475" s="95" t="s">
        <v>744</v>
      </c>
      <c r="E475" s="94" t="s">
        <v>286</v>
      </c>
    </row>
    <row r="476" spans="1:5" ht="13.5" customHeight="1">
      <c r="A476" s="94" t="s">
        <v>1081</v>
      </c>
      <c r="B476" s="95" t="s">
        <v>1082</v>
      </c>
      <c r="C476" s="95" t="s">
        <v>284</v>
      </c>
      <c r="D476" s="95" t="s">
        <v>285</v>
      </c>
      <c r="E476" s="94" t="s">
        <v>286</v>
      </c>
    </row>
    <row r="477" spans="1:5" ht="13.5" customHeight="1">
      <c r="A477" s="94" t="s">
        <v>1083</v>
      </c>
      <c r="B477" s="95" t="s">
        <v>1084</v>
      </c>
      <c r="C477" s="95" t="s">
        <v>284</v>
      </c>
      <c r="D477" s="95" t="s">
        <v>483</v>
      </c>
      <c r="E477" s="94" t="s">
        <v>286</v>
      </c>
    </row>
    <row r="478" spans="1:5" ht="13.5" customHeight="1">
      <c r="A478" s="94" t="s">
        <v>1085</v>
      </c>
      <c r="B478" s="95" t="s">
        <v>283</v>
      </c>
      <c r="C478" s="95" t="s">
        <v>284</v>
      </c>
      <c r="D478" s="95" t="s">
        <v>285</v>
      </c>
      <c r="E478" s="94" t="s">
        <v>286</v>
      </c>
    </row>
    <row r="479" spans="1:5" ht="13.5" customHeight="1">
      <c r="A479" s="94" t="s">
        <v>1086</v>
      </c>
      <c r="B479" s="95" t="s">
        <v>220</v>
      </c>
      <c r="C479" s="95" t="s">
        <v>200</v>
      </c>
      <c r="D479" s="95" t="s">
        <v>1087</v>
      </c>
      <c r="E479" s="94" t="s">
        <v>233</v>
      </c>
    </row>
    <row r="480" spans="1:5" ht="13.5" customHeight="1">
      <c r="A480" s="94" t="s">
        <v>1088</v>
      </c>
      <c r="B480" s="95" t="s">
        <v>283</v>
      </c>
      <c r="C480" s="95" t="s">
        <v>284</v>
      </c>
      <c r="D480" s="95" t="s">
        <v>1027</v>
      </c>
      <c r="E480" s="94" t="s">
        <v>286</v>
      </c>
    </row>
    <row r="481" spans="1:5" ht="13.5" customHeight="1">
      <c r="A481" s="94" t="s">
        <v>1089</v>
      </c>
      <c r="B481" s="95" t="s">
        <v>220</v>
      </c>
      <c r="C481" s="95" t="s">
        <v>200</v>
      </c>
      <c r="D481" s="95" t="s">
        <v>1090</v>
      </c>
      <c r="E481" s="94" t="s">
        <v>233</v>
      </c>
    </row>
    <row r="482" spans="1:5" ht="13.5" customHeight="1">
      <c r="A482" s="94" t="s">
        <v>1091</v>
      </c>
      <c r="B482" s="95" t="s">
        <v>220</v>
      </c>
      <c r="C482" s="95" t="s">
        <v>200</v>
      </c>
      <c r="D482" s="95" t="s">
        <v>1092</v>
      </c>
      <c r="E482" s="94" t="s">
        <v>233</v>
      </c>
    </row>
    <row r="483" spans="1:5" ht="13.5" customHeight="1">
      <c r="A483" s="94" t="s">
        <v>1093</v>
      </c>
      <c r="B483" s="95" t="s">
        <v>283</v>
      </c>
      <c r="C483" s="95" t="s">
        <v>284</v>
      </c>
      <c r="D483" s="95" t="s">
        <v>744</v>
      </c>
      <c r="E483" s="94" t="s">
        <v>286</v>
      </c>
    </row>
    <row r="484" spans="1:5" ht="13.5" customHeight="1">
      <c r="A484" s="94" t="s">
        <v>1094</v>
      </c>
      <c r="B484" s="95" t="s">
        <v>220</v>
      </c>
      <c r="C484" s="95" t="s">
        <v>200</v>
      </c>
      <c r="D484" s="95" t="s">
        <v>1095</v>
      </c>
      <c r="E484" s="94" t="s">
        <v>222</v>
      </c>
    </row>
    <row r="485" spans="1:5" ht="13.5" customHeight="1">
      <c r="A485" s="94" t="s">
        <v>211</v>
      </c>
      <c r="B485" s="95" t="s">
        <v>220</v>
      </c>
      <c r="C485" s="95" t="s">
        <v>200</v>
      </c>
      <c r="D485" s="95" t="s">
        <v>221</v>
      </c>
      <c r="E485" s="94" t="s">
        <v>222</v>
      </c>
    </row>
    <row r="486" spans="1:5" ht="13.5" customHeight="1">
      <c r="A486" s="94" t="s">
        <v>1096</v>
      </c>
      <c r="B486" s="95" t="s">
        <v>385</v>
      </c>
      <c r="C486" s="95" t="s">
        <v>200</v>
      </c>
      <c r="D486" s="95" t="s">
        <v>946</v>
      </c>
      <c r="E486" s="94" t="s">
        <v>222</v>
      </c>
    </row>
    <row r="487" spans="1:5" ht="13.5" customHeight="1">
      <c r="A487" s="94" t="s">
        <v>1097</v>
      </c>
      <c r="B487" s="95" t="s">
        <v>220</v>
      </c>
      <c r="C487" s="95" t="s">
        <v>200</v>
      </c>
      <c r="D487" s="95" t="s">
        <v>1098</v>
      </c>
      <c r="E487" s="94" t="s">
        <v>1099</v>
      </c>
    </row>
    <row r="488" spans="1:5" ht="13.5" customHeight="1">
      <c r="A488" s="94" t="s">
        <v>1100</v>
      </c>
      <c r="B488" s="95" t="s">
        <v>220</v>
      </c>
      <c r="C488" s="95" t="s">
        <v>200</v>
      </c>
      <c r="D488" s="95" t="s">
        <v>1101</v>
      </c>
      <c r="E488" s="94" t="s">
        <v>1099</v>
      </c>
    </row>
    <row r="489" spans="1:5" ht="13.5" customHeight="1">
      <c r="A489" s="94" t="s">
        <v>1102</v>
      </c>
      <c r="B489" s="95" t="s">
        <v>220</v>
      </c>
      <c r="C489" s="95" t="s">
        <v>200</v>
      </c>
      <c r="D489" s="95" t="s">
        <v>1103</v>
      </c>
      <c r="E489" s="94" t="s">
        <v>1099</v>
      </c>
    </row>
    <row r="490" spans="1:5" ht="13.5" customHeight="1">
      <c r="A490" s="94" t="s">
        <v>1104</v>
      </c>
      <c r="B490" s="95" t="s">
        <v>220</v>
      </c>
      <c r="C490" s="95" t="s">
        <v>200</v>
      </c>
      <c r="D490" s="95" t="s">
        <v>1105</v>
      </c>
      <c r="E490" s="94" t="s">
        <v>233</v>
      </c>
    </row>
    <row r="491" spans="1:5" ht="13.5" customHeight="1">
      <c r="A491" s="94" t="s">
        <v>1106</v>
      </c>
      <c r="B491" s="95" t="s">
        <v>220</v>
      </c>
      <c r="C491" s="95" t="s">
        <v>200</v>
      </c>
      <c r="D491" s="95" t="s">
        <v>289</v>
      </c>
      <c r="E491" s="94" t="s">
        <v>233</v>
      </c>
    </row>
    <row r="492" spans="1:5" ht="13.5" customHeight="1">
      <c r="A492" s="94" t="s">
        <v>1107</v>
      </c>
      <c r="B492" s="95" t="s">
        <v>220</v>
      </c>
      <c r="C492" s="95" t="s">
        <v>200</v>
      </c>
      <c r="D492" s="95" t="s">
        <v>1108</v>
      </c>
      <c r="E492" s="94" t="s">
        <v>233</v>
      </c>
    </row>
    <row r="493" spans="1:5" ht="13.5" customHeight="1">
      <c r="A493" s="94" t="s">
        <v>1109</v>
      </c>
      <c r="B493" s="95" t="s">
        <v>385</v>
      </c>
      <c r="C493" s="95" t="s">
        <v>200</v>
      </c>
      <c r="D493" s="95" t="s">
        <v>292</v>
      </c>
      <c r="E493" s="94" t="s">
        <v>290</v>
      </c>
    </row>
    <row r="494" spans="1:5" ht="13.5" customHeight="1">
      <c r="A494" s="94" t="s">
        <v>1110</v>
      </c>
      <c r="B494" s="95" t="s">
        <v>385</v>
      </c>
      <c r="C494" s="95" t="s">
        <v>200</v>
      </c>
      <c r="D494" s="95" t="s">
        <v>1111</v>
      </c>
      <c r="E494" s="94" t="s">
        <v>222</v>
      </c>
    </row>
    <row r="495" spans="1:5" ht="13.5" customHeight="1">
      <c r="A495" s="94" t="s">
        <v>1112</v>
      </c>
      <c r="B495" s="95" t="s">
        <v>385</v>
      </c>
      <c r="C495" s="95" t="s">
        <v>200</v>
      </c>
      <c r="D495" s="95" t="s">
        <v>1113</v>
      </c>
      <c r="E495" s="94" t="s">
        <v>222</v>
      </c>
    </row>
    <row r="496" spans="1:5" ht="13.5" customHeight="1">
      <c r="A496" s="94" t="s">
        <v>1114</v>
      </c>
      <c r="B496" s="95" t="s">
        <v>283</v>
      </c>
      <c r="C496" s="95" t="s">
        <v>284</v>
      </c>
      <c r="D496" s="95" t="s">
        <v>1115</v>
      </c>
      <c r="E496" s="94" t="s">
        <v>286</v>
      </c>
    </row>
    <row r="497" spans="1:5" ht="13.5" customHeight="1">
      <c r="A497" s="94" t="s">
        <v>1116</v>
      </c>
      <c r="B497" s="95" t="s">
        <v>220</v>
      </c>
      <c r="C497" s="95" t="s">
        <v>200</v>
      </c>
      <c r="D497" s="95" t="s">
        <v>1002</v>
      </c>
      <c r="E497" s="94" t="s">
        <v>233</v>
      </c>
    </row>
    <row r="498" spans="1:5" ht="13.5" customHeight="1">
      <c r="A498" s="94" t="s">
        <v>1117</v>
      </c>
      <c r="B498" s="95" t="s">
        <v>220</v>
      </c>
      <c r="C498" s="95" t="s">
        <v>200</v>
      </c>
      <c r="D498" s="95" t="s">
        <v>1118</v>
      </c>
      <c r="E498" s="94" t="s">
        <v>233</v>
      </c>
    </row>
    <row r="499" spans="1:5" ht="13.5" customHeight="1">
      <c r="A499" s="94" t="s">
        <v>212</v>
      </c>
      <c r="B499" s="95" t="s">
        <v>220</v>
      </c>
      <c r="C499" s="95" t="s">
        <v>200</v>
      </c>
      <c r="D499" s="95" t="s">
        <v>1119</v>
      </c>
      <c r="E499" s="94" t="s">
        <v>233</v>
      </c>
    </row>
    <row r="500" spans="1:5" ht="13.5" customHeight="1">
      <c r="A500" s="94" t="s">
        <v>1120</v>
      </c>
      <c r="B500" s="95" t="s">
        <v>1121</v>
      </c>
      <c r="C500" s="95" t="s">
        <v>200</v>
      </c>
      <c r="D500" s="95" t="s">
        <v>845</v>
      </c>
      <c r="E500" s="94" t="s">
        <v>286</v>
      </c>
    </row>
    <row r="501" spans="1:5" ht="13.5" customHeight="1">
      <c r="A501" s="94" t="s">
        <v>1122</v>
      </c>
      <c r="B501" s="95" t="s">
        <v>283</v>
      </c>
      <c r="C501" s="95" t="s">
        <v>284</v>
      </c>
      <c r="D501" s="95" t="s">
        <v>1027</v>
      </c>
      <c r="E501" s="94" t="s">
        <v>286</v>
      </c>
    </row>
    <row r="502" spans="1:5" ht="13.5" customHeight="1">
      <c r="A502" s="94" t="s">
        <v>1123</v>
      </c>
      <c r="B502" s="95" t="s">
        <v>283</v>
      </c>
      <c r="C502" s="95" t="s">
        <v>284</v>
      </c>
      <c r="D502" s="95" t="s">
        <v>283</v>
      </c>
      <c r="E502" s="94" t="s">
        <v>286</v>
      </c>
    </row>
    <row r="503" spans="1:5" ht="13.5" customHeight="1">
      <c r="A503" s="94" t="s">
        <v>1124</v>
      </c>
      <c r="B503" s="95" t="s">
        <v>220</v>
      </c>
      <c r="C503" s="95" t="s">
        <v>200</v>
      </c>
      <c r="D503" s="95" t="s">
        <v>1125</v>
      </c>
      <c r="E503" s="94" t="s">
        <v>222</v>
      </c>
    </row>
    <row r="504" spans="1:5" ht="13.5" customHeight="1">
      <c r="A504" s="94" t="s">
        <v>1126</v>
      </c>
      <c r="B504" s="95" t="s">
        <v>220</v>
      </c>
      <c r="C504" s="95" t="s">
        <v>200</v>
      </c>
      <c r="D504" s="95" t="s">
        <v>221</v>
      </c>
      <c r="E504" s="94" t="s">
        <v>222</v>
      </c>
    </row>
    <row r="505" spans="1:5" ht="13.5" customHeight="1">
      <c r="A505" s="94" t="s">
        <v>1127</v>
      </c>
      <c r="B505" s="95" t="s">
        <v>220</v>
      </c>
      <c r="C505" s="95" t="s">
        <v>200</v>
      </c>
      <c r="D505" s="95" t="s">
        <v>292</v>
      </c>
      <c r="E505" s="94" t="s">
        <v>233</v>
      </c>
    </row>
    <row r="506" spans="1:5" ht="13.5" customHeight="1">
      <c r="A506" s="94" t="s">
        <v>1128</v>
      </c>
      <c r="B506" s="95" t="s">
        <v>220</v>
      </c>
      <c r="C506" s="95" t="s">
        <v>200</v>
      </c>
      <c r="D506" s="95" t="s">
        <v>1004</v>
      </c>
      <c r="E506" s="94" t="s">
        <v>222</v>
      </c>
    </row>
    <row r="507" spans="1:5" ht="13.5" customHeight="1">
      <c r="A507" s="94" t="s">
        <v>1129</v>
      </c>
      <c r="B507" s="95" t="s">
        <v>220</v>
      </c>
      <c r="C507" s="95" t="s">
        <v>200</v>
      </c>
      <c r="D507" s="95" t="s">
        <v>221</v>
      </c>
      <c r="E507" s="94" t="s">
        <v>222</v>
      </c>
    </row>
    <row r="508" spans="1:5" ht="13.5" customHeight="1">
      <c r="A508" s="94" t="s">
        <v>1130</v>
      </c>
      <c r="B508" s="95" t="s">
        <v>220</v>
      </c>
      <c r="C508" s="95" t="s">
        <v>200</v>
      </c>
      <c r="D508" s="95" t="s">
        <v>1131</v>
      </c>
      <c r="E508" s="94" t="s">
        <v>233</v>
      </c>
    </row>
    <row r="509" spans="1:5" ht="13.5" customHeight="1">
      <c r="A509" s="94" t="s">
        <v>1132</v>
      </c>
      <c r="B509" s="95" t="s">
        <v>220</v>
      </c>
      <c r="C509" s="95" t="s">
        <v>200</v>
      </c>
      <c r="D509" s="95" t="s">
        <v>1133</v>
      </c>
      <c r="E509" s="94" t="s">
        <v>233</v>
      </c>
    </row>
    <row r="510" spans="1:5" ht="13.5" customHeight="1">
      <c r="A510" s="94" t="s">
        <v>1134</v>
      </c>
      <c r="B510" s="95" t="s">
        <v>385</v>
      </c>
      <c r="C510" s="95" t="s">
        <v>200</v>
      </c>
      <c r="D510" s="95" t="s">
        <v>292</v>
      </c>
      <c r="E510" s="94" t="s">
        <v>290</v>
      </c>
    </row>
    <row r="511" spans="1:5" ht="13.5" customHeight="1">
      <c r="A511" s="94" t="s">
        <v>1135</v>
      </c>
      <c r="B511" s="95" t="s">
        <v>385</v>
      </c>
      <c r="C511" s="95" t="s">
        <v>200</v>
      </c>
      <c r="D511" s="95" t="s">
        <v>292</v>
      </c>
      <c r="E511" s="94" t="s">
        <v>290</v>
      </c>
    </row>
    <row r="512" spans="1:5" ht="13.5" customHeight="1">
      <c r="A512" s="94" t="s">
        <v>1136</v>
      </c>
      <c r="B512" s="95" t="s">
        <v>220</v>
      </c>
      <c r="C512" s="95" t="s">
        <v>200</v>
      </c>
      <c r="D512" s="95" t="s">
        <v>959</v>
      </c>
      <c r="E512" s="94" t="s">
        <v>233</v>
      </c>
    </row>
    <row r="513" spans="1:5" ht="13.5" customHeight="1">
      <c r="A513" s="94" t="s">
        <v>1137</v>
      </c>
      <c r="B513" s="95" t="s">
        <v>220</v>
      </c>
      <c r="C513" s="95" t="s">
        <v>200</v>
      </c>
      <c r="D513" s="95" t="s">
        <v>292</v>
      </c>
      <c r="E513" s="94" t="s">
        <v>226</v>
      </c>
    </row>
    <row r="514" spans="1:5" ht="13.5" customHeight="1">
      <c r="A514" s="94" t="s">
        <v>1138</v>
      </c>
      <c r="B514" s="95" t="s">
        <v>220</v>
      </c>
      <c r="C514" s="95" t="s">
        <v>200</v>
      </c>
      <c r="D514" s="95" t="s">
        <v>289</v>
      </c>
      <c r="E514" s="94" t="s">
        <v>290</v>
      </c>
    </row>
    <row r="515" spans="1:5" ht="13.5" customHeight="1">
      <c r="A515" s="94" t="s">
        <v>1139</v>
      </c>
      <c r="B515" s="95" t="s">
        <v>220</v>
      </c>
      <c r="C515" s="95" t="s">
        <v>200</v>
      </c>
      <c r="D515" s="95" t="s">
        <v>289</v>
      </c>
      <c r="E515" s="94" t="s">
        <v>290</v>
      </c>
    </row>
    <row r="516" spans="1:5" ht="13.5" customHeight="1">
      <c r="A516" s="94" t="s">
        <v>1140</v>
      </c>
      <c r="B516" s="95" t="s">
        <v>385</v>
      </c>
      <c r="C516" s="95" t="s">
        <v>200</v>
      </c>
      <c r="D516" s="95" t="s">
        <v>292</v>
      </c>
      <c r="E516" s="94" t="s">
        <v>290</v>
      </c>
    </row>
    <row r="517" spans="1:5" ht="13.5" customHeight="1">
      <c r="A517" s="94" t="s">
        <v>1141</v>
      </c>
      <c r="B517" s="95" t="s">
        <v>385</v>
      </c>
      <c r="C517" s="95" t="s">
        <v>200</v>
      </c>
      <c r="D517" s="95" t="s">
        <v>292</v>
      </c>
      <c r="E517" s="94" t="s">
        <v>290</v>
      </c>
    </row>
    <row r="518" spans="1:5" ht="13.5" customHeight="1">
      <c r="A518" s="94" t="s">
        <v>1142</v>
      </c>
      <c r="B518" s="95" t="s">
        <v>385</v>
      </c>
      <c r="C518" s="95" t="s">
        <v>200</v>
      </c>
      <c r="D518" s="95" t="s">
        <v>292</v>
      </c>
      <c r="E518" s="94" t="s">
        <v>290</v>
      </c>
    </row>
    <row r="519" spans="1:5" ht="13.5" customHeight="1">
      <c r="A519" s="94" t="s">
        <v>1143</v>
      </c>
      <c r="B519" s="95" t="s">
        <v>385</v>
      </c>
      <c r="C519" s="95" t="s">
        <v>200</v>
      </c>
      <c r="D519" s="95" t="s">
        <v>292</v>
      </c>
      <c r="E519" s="94" t="s">
        <v>290</v>
      </c>
    </row>
    <row r="520" spans="1:5" ht="13.5" customHeight="1">
      <c r="A520" s="94" t="s">
        <v>1144</v>
      </c>
      <c r="B520" s="95" t="s">
        <v>385</v>
      </c>
      <c r="C520" s="95" t="s">
        <v>200</v>
      </c>
      <c r="D520" s="95" t="s">
        <v>292</v>
      </c>
      <c r="E520" s="94" t="s">
        <v>290</v>
      </c>
    </row>
    <row r="521" spans="1:5" ht="13.5" customHeight="1">
      <c r="A521" s="94" t="s">
        <v>1145</v>
      </c>
      <c r="B521" s="95" t="s">
        <v>385</v>
      </c>
      <c r="C521" s="95" t="s">
        <v>200</v>
      </c>
      <c r="D521" s="95" t="s">
        <v>292</v>
      </c>
      <c r="E521" s="94" t="s">
        <v>290</v>
      </c>
    </row>
    <row r="522" spans="1:5" ht="13.5" customHeight="1">
      <c r="A522" s="94" t="s">
        <v>1146</v>
      </c>
      <c r="B522" s="95" t="s">
        <v>450</v>
      </c>
      <c r="C522" s="95" t="s">
        <v>200</v>
      </c>
      <c r="D522" s="95" t="s">
        <v>285</v>
      </c>
      <c r="E522" s="94" t="s">
        <v>290</v>
      </c>
    </row>
    <row r="523" spans="1:5" ht="13.5" customHeight="1">
      <c r="A523" s="94" t="s">
        <v>1147</v>
      </c>
      <c r="B523" s="95" t="s">
        <v>220</v>
      </c>
      <c r="C523" s="95" t="s">
        <v>200</v>
      </c>
      <c r="D523" s="95" t="s">
        <v>289</v>
      </c>
      <c r="E523" s="94" t="s">
        <v>290</v>
      </c>
    </row>
    <row r="524" spans="1:5" ht="13.5" customHeight="1">
      <c r="A524" s="94" t="s">
        <v>1148</v>
      </c>
      <c r="B524" s="95" t="s">
        <v>220</v>
      </c>
      <c r="C524" s="95" t="s">
        <v>200</v>
      </c>
      <c r="D524" s="95" t="s">
        <v>1149</v>
      </c>
      <c r="E524" s="94" t="s">
        <v>233</v>
      </c>
    </row>
    <row r="525" spans="1:5" ht="13.5" customHeight="1">
      <c r="A525" s="94" t="s">
        <v>1150</v>
      </c>
      <c r="B525" s="95" t="s">
        <v>220</v>
      </c>
      <c r="C525" s="95" t="s">
        <v>200</v>
      </c>
      <c r="D525" s="95" t="s">
        <v>289</v>
      </c>
      <c r="E525" s="94" t="s">
        <v>290</v>
      </c>
    </row>
    <row r="526" spans="1:5" ht="13.5" customHeight="1">
      <c r="A526" s="94" t="s">
        <v>1151</v>
      </c>
      <c r="B526" s="95" t="s">
        <v>385</v>
      </c>
      <c r="C526" s="95" t="s">
        <v>200</v>
      </c>
      <c r="D526" s="95" t="s">
        <v>292</v>
      </c>
      <c r="E526" s="94" t="s">
        <v>290</v>
      </c>
    </row>
    <row r="527" spans="1:5" ht="13.5" customHeight="1">
      <c r="A527" s="94" t="s">
        <v>1152</v>
      </c>
      <c r="B527" s="95" t="s">
        <v>220</v>
      </c>
      <c r="C527" s="95" t="s">
        <v>200</v>
      </c>
      <c r="D527" s="95" t="s">
        <v>221</v>
      </c>
      <c r="E527" s="94" t="s">
        <v>222</v>
      </c>
    </row>
    <row r="528" spans="1:5" ht="13.5" customHeight="1">
      <c r="A528" s="94" t="s">
        <v>1153</v>
      </c>
      <c r="B528" s="95" t="s">
        <v>220</v>
      </c>
      <c r="C528" s="95" t="s">
        <v>200</v>
      </c>
      <c r="D528" s="95" t="s">
        <v>221</v>
      </c>
      <c r="E528" s="94" t="s">
        <v>222</v>
      </c>
    </row>
    <row r="529" spans="1:5" ht="13.5" customHeight="1">
      <c r="A529" s="94" t="s">
        <v>1154</v>
      </c>
      <c r="B529" s="95" t="s">
        <v>385</v>
      </c>
      <c r="C529" s="95" t="s">
        <v>200</v>
      </c>
      <c r="D529" s="95" t="s">
        <v>1155</v>
      </c>
      <c r="E529" s="94" t="s">
        <v>222</v>
      </c>
    </row>
    <row r="530" spans="1:5" ht="13.5" customHeight="1">
      <c r="A530" s="94" t="s">
        <v>1156</v>
      </c>
      <c r="B530" s="95" t="s">
        <v>220</v>
      </c>
      <c r="C530" s="95" t="s">
        <v>200</v>
      </c>
      <c r="D530" s="95" t="s">
        <v>1157</v>
      </c>
      <c r="E530" s="94" t="s">
        <v>226</v>
      </c>
    </row>
    <row r="531" spans="1:5" ht="13.5" customHeight="1">
      <c r="A531" s="94" t="s">
        <v>1158</v>
      </c>
      <c r="B531" s="95" t="s">
        <v>220</v>
      </c>
      <c r="C531" s="95" t="s">
        <v>200</v>
      </c>
      <c r="D531" s="95" t="s">
        <v>1159</v>
      </c>
      <c r="E531" s="94" t="s">
        <v>233</v>
      </c>
    </row>
    <row r="532" spans="1:5" ht="13.5" customHeight="1">
      <c r="A532" s="94" t="s">
        <v>1160</v>
      </c>
      <c r="B532" s="95" t="s">
        <v>220</v>
      </c>
      <c r="C532" s="95" t="s">
        <v>200</v>
      </c>
      <c r="D532" s="95" t="s">
        <v>1161</v>
      </c>
      <c r="E532" s="94" t="s">
        <v>222</v>
      </c>
    </row>
    <row r="533" spans="1:5" ht="13.5" customHeight="1">
      <c r="A533" s="94" t="s">
        <v>1162</v>
      </c>
      <c r="B533" s="95" t="s">
        <v>220</v>
      </c>
      <c r="C533" s="95" t="s">
        <v>200</v>
      </c>
      <c r="D533" s="95" t="s">
        <v>221</v>
      </c>
      <c r="E533" s="94" t="s">
        <v>222</v>
      </c>
    </row>
    <row r="534" spans="1:5" ht="13.5" customHeight="1">
      <c r="A534" s="94" t="s">
        <v>1163</v>
      </c>
      <c r="B534" s="95" t="s">
        <v>220</v>
      </c>
      <c r="C534" s="95" t="s">
        <v>200</v>
      </c>
      <c r="D534" s="95" t="s">
        <v>221</v>
      </c>
      <c r="E534" s="94" t="s">
        <v>222</v>
      </c>
    </row>
    <row r="535" spans="1:5" ht="13.5" customHeight="1">
      <c r="A535" s="94" t="s">
        <v>1164</v>
      </c>
      <c r="B535" s="95" t="s">
        <v>220</v>
      </c>
      <c r="C535" s="95" t="s">
        <v>200</v>
      </c>
      <c r="D535" s="95" t="s">
        <v>289</v>
      </c>
      <c r="E535" s="94" t="s">
        <v>290</v>
      </c>
    </row>
    <row r="536" spans="1:5" ht="13.5" customHeight="1">
      <c r="A536" s="94" t="s">
        <v>1165</v>
      </c>
      <c r="B536" s="95" t="s">
        <v>220</v>
      </c>
      <c r="C536" s="95" t="s">
        <v>200</v>
      </c>
      <c r="D536" s="95" t="s">
        <v>289</v>
      </c>
      <c r="E536" s="94" t="s">
        <v>290</v>
      </c>
    </row>
    <row r="537" spans="1:5" ht="13.5" customHeight="1">
      <c r="A537" s="94" t="s">
        <v>1166</v>
      </c>
      <c r="B537" s="95" t="s">
        <v>220</v>
      </c>
      <c r="C537" s="95" t="s">
        <v>455</v>
      </c>
      <c r="D537" s="95" t="s">
        <v>289</v>
      </c>
      <c r="E537" s="94" t="s">
        <v>290</v>
      </c>
    </row>
    <row r="538" spans="1:5" ht="13.5" customHeight="1">
      <c r="A538" s="94" t="s">
        <v>1167</v>
      </c>
      <c r="B538" s="95" t="s">
        <v>385</v>
      </c>
      <c r="C538" s="95" t="s">
        <v>200</v>
      </c>
      <c r="D538" s="95" t="s">
        <v>292</v>
      </c>
      <c r="E538" s="94" t="s">
        <v>290</v>
      </c>
    </row>
    <row r="539" spans="1:5" ht="13.5" customHeight="1">
      <c r="A539" s="94" t="s">
        <v>1168</v>
      </c>
      <c r="B539" s="95" t="s">
        <v>220</v>
      </c>
      <c r="C539" s="95" t="s">
        <v>200</v>
      </c>
      <c r="D539" s="95" t="s">
        <v>289</v>
      </c>
      <c r="E539" s="94" t="s">
        <v>290</v>
      </c>
    </row>
    <row r="540" spans="1:5" ht="13.5" customHeight="1">
      <c r="A540" s="94" t="s">
        <v>1169</v>
      </c>
      <c r="B540" s="95" t="s">
        <v>220</v>
      </c>
      <c r="C540" s="95" t="s">
        <v>200</v>
      </c>
      <c r="D540" s="95" t="s">
        <v>1170</v>
      </c>
      <c r="E540" s="94" t="s">
        <v>226</v>
      </c>
    </row>
    <row r="541" spans="1:5" ht="13.5" customHeight="1">
      <c r="A541" s="94" t="s">
        <v>1171</v>
      </c>
      <c r="B541" s="95" t="s">
        <v>220</v>
      </c>
      <c r="C541" s="95" t="s">
        <v>200</v>
      </c>
      <c r="D541" s="95" t="s">
        <v>1172</v>
      </c>
      <c r="E541" s="94" t="s">
        <v>256</v>
      </c>
    </row>
    <row r="542" spans="1:5" ht="13.5" customHeight="1">
      <c r="A542" s="94" t="s">
        <v>1173</v>
      </c>
      <c r="B542" s="95" t="s">
        <v>220</v>
      </c>
      <c r="C542" s="95" t="s">
        <v>200</v>
      </c>
      <c r="D542" s="95" t="s">
        <v>1174</v>
      </c>
      <c r="E542" s="94" t="s">
        <v>233</v>
      </c>
    </row>
    <row r="543" spans="1:5" ht="13.5" customHeight="1">
      <c r="A543" s="94" t="s">
        <v>1175</v>
      </c>
      <c r="B543" s="95" t="s">
        <v>385</v>
      </c>
      <c r="C543" s="95" t="s">
        <v>200</v>
      </c>
      <c r="D543" s="95" t="s">
        <v>292</v>
      </c>
      <c r="E543" s="94" t="s">
        <v>290</v>
      </c>
    </row>
    <row r="544" spans="1:5" ht="13.5" customHeight="1">
      <c r="A544" s="94" t="s">
        <v>1176</v>
      </c>
      <c r="B544" s="95" t="s">
        <v>385</v>
      </c>
      <c r="C544" s="95" t="s">
        <v>200</v>
      </c>
      <c r="D544" s="95" t="s">
        <v>292</v>
      </c>
      <c r="E544" s="94" t="s">
        <v>290</v>
      </c>
    </row>
    <row r="545" spans="1:5" ht="13.5" customHeight="1">
      <c r="A545" s="94" t="s">
        <v>1177</v>
      </c>
      <c r="B545" s="95" t="s">
        <v>385</v>
      </c>
      <c r="C545" s="95" t="s">
        <v>200</v>
      </c>
      <c r="D545" s="95" t="s">
        <v>292</v>
      </c>
      <c r="E545" s="94" t="s">
        <v>290</v>
      </c>
    </row>
    <row r="546" spans="1:5" ht="13.5" customHeight="1">
      <c r="A546" s="94" t="s">
        <v>1178</v>
      </c>
      <c r="B546" s="95" t="s">
        <v>220</v>
      </c>
      <c r="C546" s="95" t="s">
        <v>200</v>
      </c>
      <c r="D546" s="95" t="s">
        <v>1179</v>
      </c>
      <c r="E546" s="94" t="s">
        <v>233</v>
      </c>
    </row>
    <row r="547" spans="1:5" ht="13.5" customHeight="1">
      <c r="A547" s="94" t="s">
        <v>1180</v>
      </c>
      <c r="B547" s="95" t="s">
        <v>220</v>
      </c>
      <c r="C547" s="95" t="s">
        <v>200</v>
      </c>
      <c r="D547" s="95" t="s">
        <v>1181</v>
      </c>
      <c r="E547" s="94" t="s">
        <v>290</v>
      </c>
    </row>
    <row r="548" spans="1:5" ht="13.5" customHeight="1">
      <c r="A548" s="94" t="s">
        <v>1182</v>
      </c>
      <c r="B548" s="95" t="s">
        <v>220</v>
      </c>
      <c r="C548" s="95" t="s">
        <v>200</v>
      </c>
      <c r="D548" s="95" t="s">
        <v>1183</v>
      </c>
      <c r="E548" s="94" t="s">
        <v>233</v>
      </c>
    </row>
    <row r="549" spans="1:5" ht="13.5" customHeight="1">
      <c r="A549" s="94" t="s">
        <v>1184</v>
      </c>
      <c r="B549" s="95" t="s">
        <v>220</v>
      </c>
      <c r="C549" s="95" t="s">
        <v>200</v>
      </c>
      <c r="D549" s="95" t="s">
        <v>1185</v>
      </c>
      <c r="E549" s="94" t="s">
        <v>233</v>
      </c>
    </row>
    <row r="550" spans="1:5" ht="13.5" customHeight="1">
      <c r="A550" s="94" t="s">
        <v>1186</v>
      </c>
      <c r="B550" s="95" t="s">
        <v>220</v>
      </c>
      <c r="C550" s="95" t="s">
        <v>200</v>
      </c>
      <c r="D550" s="95" t="s">
        <v>1187</v>
      </c>
      <c r="E550" s="94" t="s">
        <v>233</v>
      </c>
    </row>
    <row r="551" spans="1:5" ht="13.5" customHeight="1">
      <c r="A551" s="94" t="s">
        <v>1188</v>
      </c>
      <c r="B551" s="95" t="s">
        <v>220</v>
      </c>
      <c r="C551" s="95" t="s">
        <v>200</v>
      </c>
      <c r="D551" s="95" t="s">
        <v>1189</v>
      </c>
      <c r="E551" s="94" t="s">
        <v>233</v>
      </c>
    </row>
    <row r="552" spans="1:5" ht="13.5" customHeight="1">
      <c r="A552" s="94" t="s">
        <v>1190</v>
      </c>
      <c r="B552" s="95" t="s">
        <v>220</v>
      </c>
      <c r="C552" s="95" t="s">
        <v>200</v>
      </c>
      <c r="D552" s="95" t="s">
        <v>1191</v>
      </c>
      <c r="E552" s="94" t="s">
        <v>233</v>
      </c>
    </row>
    <row r="553" spans="1:5" ht="13.5" customHeight="1">
      <c r="A553" s="94" t="s">
        <v>1192</v>
      </c>
      <c r="B553" s="95" t="s">
        <v>220</v>
      </c>
      <c r="C553" s="95" t="s">
        <v>200</v>
      </c>
      <c r="D553" s="95" t="s">
        <v>221</v>
      </c>
      <c r="E553" s="94" t="s">
        <v>222</v>
      </c>
    </row>
    <row r="554" spans="1:5" ht="13.5" customHeight="1">
      <c r="A554" s="94" t="s">
        <v>1193</v>
      </c>
      <c r="B554" s="95" t="s">
        <v>220</v>
      </c>
      <c r="C554" s="95" t="s">
        <v>200</v>
      </c>
      <c r="D554" s="95" t="s">
        <v>922</v>
      </c>
      <c r="E554" s="94" t="s">
        <v>233</v>
      </c>
    </row>
    <row r="555" spans="1:5" ht="13.5" customHeight="1">
      <c r="A555" s="94" t="s">
        <v>1194</v>
      </c>
      <c r="B555" s="95" t="s">
        <v>220</v>
      </c>
      <c r="C555" s="95" t="s">
        <v>200</v>
      </c>
      <c r="D555" s="95" t="s">
        <v>221</v>
      </c>
      <c r="E555" s="94" t="s">
        <v>222</v>
      </c>
    </row>
    <row r="556" spans="1:5" ht="13.5" customHeight="1">
      <c r="A556" s="94" t="s">
        <v>1195</v>
      </c>
      <c r="B556" s="95" t="s">
        <v>220</v>
      </c>
      <c r="C556" s="95" t="s">
        <v>200</v>
      </c>
      <c r="D556" s="95" t="s">
        <v>1196</v>
      </c>
      <c r="E556" s="94" t="s">
        <v>233</v>
      </c>
    </row>
    <row r="557" spans="1:5" ht="13.5" customHeight="1">
      <c r="A557" s="94" t="s">
        <v>1197</v>
      </c>
      <c r="B557" s="95" t="s">
        <v>283</v>
      </c>
      <c r="C557" s="95" t="s">
        <v>284</v>
      </c>
      <c r="D557" s="95" t="s">
        <v>1027</v>
      </c>
      <c r="E557" s="94" t="s">
        <v>286</v>
      </c>
    </row>
    <row r="558" spans="1:5" ht="13.5" customHeight="1">
      <c r="A558" s="94" t="s">
        <v>1198</v>
      </c>
      <c r="B558" s="95" t="s">
        <v>220</v>
      </c>
      <c r="C558" s="95" t="s">
        <v>200</v>
      </c>
      <c r="D558" s="95" t="s">
        <v>289</v>
      </c>
      <c r="E558" s="94" t="s">
        <v>290</v>
      </c>
    </row>
    <row r="559" spans="1:5" ht="13.5" customHeight="1">
      <c r="A559" s="94" t="s">
        <v>1199</v>
      </c>
      <c r="B559" s="95" t="s">
        <v>220</v>
      </c>
      <c r="C559" s="95" t="s">
        <v>200</v>
      </c>
      <c r="D559" s="95" t="s">
        <v>221</v>
      </c>
      <c r="E559" s="94" t="s">
        <v>222</v>
      </c>
    </row>
    <row r="560" spans="1:5" ht="13.5" customHeight="1">
      <c r="A560" s="94" t="s">
        <v>1200</v>
      </c>
      <c r="B560" s="95" t="s">
        <v>220</v>
      </c>
      <c r="C560" s="95" t="s">
        <v>200</v>
      </c>
      <c r="D560" s="95" t="s">
        <v>289</v>
      </c>
      <c r="E560" s="94" t="s">
        <v>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mgeorgieva</cp:lastModifiedBy>
  <cp:lastPrinted>2010-01-29T09:33:34Z</cp:lastPrinted>
  <dcterms:created xsi:type="dcterms:W3CDTF">2004-03-04T10:58:58Z</dcterms:created>
  <dcterms:modified xsi:type="dcterms:W3CDTF">2010-07-22T09:19:25Z</dcterms:modified>
  <cp:category/>
  <cp:version/>
  <cp:contentType/>
  <cp:contentStatus/>
</cp:coreProperties>
</file>