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xlnm.Print_Area" localSheetId="2">'one-tier system'!$A$1:$I$73</definedName>
    <definedName name="_xlnm.Print_Area" localSheetId="1">'two-tier system'!$A$1:$I$73</definedName>
    <definedName name="__xlnm.Print_Area">'two-tier system'!$A$1:$J$73</definedName>
    <definedName name="__xlnm.Print_Titles">'two-tier system'!$4:$7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<sst xmlns="http://schemas.openxmlformats.org/spreadsheetml/2006/main" count="362" uniqueCount="175">
  <si>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</si>
  <si>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</si>
  <si>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</si>
  <si>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</si>
  <si>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Базиран на Националния кодекс за корпоративно управление в редакцията му от февруари 2012 год.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</si>
  <si>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</si>
  <si>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</si>
  <si>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</si>
  <si>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</si>
  <si>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</si>
  <si>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</si>
  <si>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</si>
  <si>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Картата следва да бъде подписана от лице с представителна власт в дружество.</t>
  </si>
  <si>
    <t>Наименование на емитента:</t>
  </si>
  <si>
    <t>Винъс АД</t>
  </si>
  <si>
    <t>Дата на попълване:</t>
  </si>
  <si>
    <t>31.03.2014 г.</t>
  </si>
  <si>
    <t>Изберете системата на управление на дружеството:</t>
  </si>
  <si>
    <t>Едностепенна система</t>
  </si>
  <si>
    <t>Двустепенна система</t>
  </si>
  <si>
    <t>Картата за оценка е актуализирана от Националната комисия за корпоративно управление.</t>
  </si>
  <si>
    <t>28 януари 2013 година</t>
  </si>
  <si>
    <t>Метод за оценка на компаниите с двустепенна система на управление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</si>
  <si>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</si>
  <si>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</si>
  <si>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</si>
  <si>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Информационен източник</t>
  </si>
  <si>
    <t xml:space="preserve">Ако изпълнението не е в пълно съответствие, </t>
  </si>
  <si>
    <t>Критерии</t>
  </si>
  <si>
    <t>да</t>
  </si>
  <si>
    <t>частично</t>
  </si>
  <si>
    <t>не</t>
  </si>
  <si>
    <t>моля посочете причините</t>
  </si>
  <si>
    <t>I.</t>
  </si>
  <si>
    <t>Управителен съвет</t>
  </si>
  <si>
    <t>I.1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</si>
  <si>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</si>
  <si>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</si>
  <si>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</si>
  <si>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</si>
  <si>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</si>
  <si>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</si>
  <si>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Допълнителните стимули на членовете на Управителния съвет конкретно определени / определяеми ли са?</t>
  </si>
  <si>
    <t>I.5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</si>
  <si>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</si>
  <si>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</si>
  <si>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</si>
  <si>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</si>
  <si>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Надзорен съвет</t>
  </si>
  <si>
    <t>II.1</t>
  </si>
  <si>
    <t>Регламентиран ли е в устройствените актове броят на независимите членове и разпределението на задачите между тях?</t>
  </si>
  <si>
    <t>II.2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</si>
  <si>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</si>
  <si>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II.3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</si>
  <si>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</si>
  <si>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II.4</t>
  </si>
  <si>
    <t xml:space="preserve">Има ли поне един член на Надзорния съвет, който да притежава финансова компетентност? </t>
  </si>
  <si>
    <t>II.5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</si>
  <si>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</si>
  <si>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II.6</t>
  </si>
  <si>
    <t>Насърчава ли се обучението на членовете на Надзорния съвет?</t>
  </si>
  <si>
    <t>II.7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</si>
  <si>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</si>
  <si>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II.8</t>
  </si>
  <si>
    <t>Независимите членове на Надзорния съвет получават ли само основно възнаграждение без допълнителни стимули?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</si>
  <si>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</si>
  <si>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</si>
  <si>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II.10</t>
  </si>
  <si>
    <t>Компанията следва ли принципа за некомпенсиране на членовете на Надзорния съвет с акции или опции?</t>
  </si>
  <si>
    <t>II.11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</si>
  <si>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</si>
  <si>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</si>
  <si>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Сътрудничество между Управителния и Надзорния съвети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</si>
  <si>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</si>
  <si>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</si>
  <si>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</si>
  <si>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</si>
  <si>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</si>
  <si>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</si>
  <si>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</si>
  <si>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</si>
  <si>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III.5</t>
  </si>
  <si>
    <t>Корпоративните ръководства приели ли са и спазват ли Етичен кодекс?</t>
  </si>
  <si>
    <t>IV.</t>
  </si>
  <si>
    <t>Одит и вътрешен контрол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</si>
  <si>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</si>
  <si>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</si>
  <si>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</si>
  <si>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</si>
  <si>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</si>
  <si>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</si>
  <si>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</si>
  <si>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</si>
  <si>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</si>
  <si>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Защита правата на акционерите</t>
  </si>
  <si>
    <t>V.1</t>
  </si>
  <si>
    <t>Всички акционери, включително миноритарните и чуждестранните, третират ли се равнопоставено?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</si>
  <si>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</si>
  <si>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</si>
  <si>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</si>
  <si>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</si>
  <si>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</si>
  <si>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</si>
  <si>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</si>
  <si>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</si>
  <si>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</si>
  <si>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</si>
  <si>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</si>
  <si>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</si>
  <si>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</si>
  <si>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</si>
  <si>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</si>
  <si>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</si>
  <si>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</si>
  <si>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Разкриване на информация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</si>
  <si>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</si>
  <si>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</si>
  <si>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</si>
  <si>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</si>
  <si>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</si>
  <si>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</si>
  <si>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</si>
  <si>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Компанията поддържа ли актуална корпоративна интернет страница?</t>
  </si>
  <si>
    <t>VI.5</t>
  </si>
  <si>
    <t>Компанията разкрива ли на корпоративната си интернет страница цялата информация посочена в Глава 4, т. 28 от Кодекса?</t>
  </si>
  <si>
    <t>VI.6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</si>
  <si>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</si>
  <si>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</si>
  <si>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</si>
  <si>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</si>
  <si>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</si>
  <si>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VII.</t>
  </si>
  <si>
    <t>Корпоративно управление - ангажиране (вкл. заинтересовани лица)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</si>
  <si>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</si>
  <si>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</si>
  <si>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</si>
  <si>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</si>
  <si>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</si>
  <si>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</si>
  <si>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Метод за оценка на компаниите с едностепенна система на управление</t>
  </si>
  <si>
    <t>Съвет на директорите</t>
  </si>
  <si>
    <t>Председателят на Съвета на директорите независим член ли е?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</si>
  <si>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</si>
  <si>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</si>
  <si>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</si>
  <si>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</si>
  <si>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</si>
  <si>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Изпълнително ръководство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</si>
  <si>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</si>
  <si>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</si>
  <si>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</si>
  <si>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</si>
  <si>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</si>
  <si>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Не е предвидено да се изплащат допълнителни възнаграждения на членовете на СД.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</si>
  <si>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</si>
  <si>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</si>
  <si>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Сътрудничество между изпълнителното ръководство и независимите членове на съвета на директорите</t>
  </si>
  <si>
    <t>Съветът на директорите утвърдил ли е политика за разкриване на информация и връзки с инвеститорите?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</si>
  <si>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</si>
  <si>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</si>
  <si>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</si>
  <si>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</si>
  <si>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</si>
  <si>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</si>
  <si>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</si>
  <si>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</si>
  <si>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</si>
  <si>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Стандартна</t>
  </si>
  <si>
    <t>Тежест:</t>
  </si>
  <si>
    <t>Частична оценка:</t>
  </si>
  <si>
    <t>Обща оценка Корпоративно управление</t>
  </si>
  <si>
    <t>Стандартна оценка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</si>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</sst>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%"/>
    <numFmt numFmtId="167" formatCode="0.0%"/>
    <numFmt numFmtId="168" formatCode="M/D/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>
      <alignment/>
      <protection/>
    </xf>
    <xf numFmtId="164" fontId="21" fillId="0" borderId="0">
      <alignment/>
      <protection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1" applyNumberFormat="0" applyAlignment="0" applyProtection="0"/>
    <xf numFmtId="164" fontId="5" fillId="16" borderId="2" applyNumberFormat="0" applyAlignment="0" applyProtection="0"/>
    <xf numFmtId="164" fontId="0" fillId="0" borderId="0">
      <alignment/>
      <protection/>
    </xf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4" borderId="0" applyNumberFormat="0" applyBorder="0" applyAlignment="0" applyProtection="0"/>
    <xf numFmtId="164" fontId="0" fillId="4" borderId="7" applyNumberFormat="0" applyAlignment="0" applyProtection="0"/>
    <xf numFmtId="164" fontId="14" fillId="15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84">
    <xf numFmtId="164" fontId="0" fillId="0" borderId="0" xfId="0" applyAlignment="1">
      <alignment/>
    </xf>
    <xf numFmtId="164" fontId="0" fillId="0" borderId="0" xfId="48">
      <alignment/>
      <protection/>
    </xf>
    <xf numFmtId="164" fontId="18" fillId="2" borderId="0" xfId="48" applyFont="1" applyFill="1" applyAlignment="1" applyProtection="1">
      <alignment horizontal="left" vertical="center"/>
      <protection/>
    </xf>
    <xf numFmtId="164" fontId="19" fillId="2" borderId="0" xfId="48" applyFont="1" applyFill="1" applyAlignment="1" applyProtection="1">
      <alignment vertical="center"/>
      <protection/>
    </xf>
    <xf numFmtId="164" fontId="0" fillId="2" borderId="0" xfId="48" applyFill="1">
      <alignment/>
      <protection/>
    </xf>
    <xf numFmtId="164" fontId="19" fillId="2" borderId="0" xfId="48" applyFont="1" applyFill="1" applyAlignment="1" applyProtection="1">
      <alignment horizontal="left" vertical="center"/>
      <protection/>
    </xf>
    <xf numFmtId="164" fontId="20" fillId="2" borderId="0" xfId="48" applyFont="1" applyFill="1" applyAlignment="1" applyProtection="1">
      <alignment horizontal="left" vertical="center"/>
      <protection/>
    </xf>
    <xf numFmtId="164" fontId="0" fillId="2" borderId="0" xfId="48" applyFont="1" applyFill="1" applyAlignment="1" applyProtection="1">
      <alignment horizontal="left" vertical="center"/>
      <protection/>
    </xf>
    <xf numFmtId="164" fontId="19" fillId="2" borderId="0" xfId="48" applyFont="1" applyFill="1">
      <alignment/>
      <protection/>
    </xf>
    <xf numFmtId="164" fontId="0" fillId="2" borderId="0" xfId="48" applyFont="1" applyFill="1" applyAlignment="1" applyProtection="1">
      <alignment vertical="center"/>
      <protection/>
    </xf>
    <xf numFmtId="164" fontId="0" fillId="2" borderId="0" xfId="48" applyFont="1" applyFill="1">
      <alignment/>
      <protection/>
    </xf>
    <xf numFmtId="164" fontId="0" fillId="2" borderId="0" xfId="48" applyFont="1" applyFill="1" applyAlignment="1" applyProtection="1">
      <alignment horizontal="left" vertical="center" wrapText="1"/>
      <protection/>
    </xf>
    <xf numFmtId="164" fontId="0" fillId="2" borderId="0" xfId="48" applyFont="1" applyFill="1">
      <alignment/>
      <protection/>
    </xf>
    <xf numFmtId="164" fontId="19" fillId="2" borderId="0" xfId="48" applyFont="1" applyFill="1">
      <alignment/>
      <protection/>
    </xf>
    <xf numFmtId="165" fontId="0" fillId="0" borderId="0" xfId="48" applyNumberFormat="1" applyFont="1" applyFill="1">
      <alignment/>
      <protection/>
    </xf>
    <xf numFmtId="164" fontId="0" fillId="0" borderId="0" xfId="48" applyFont="1" applyFill="1">
      <alignment/>
      <protection/>
    </xf>
    <xf numFmtId="164" fontId="21" fillId="2" borderId="0" xfId="20" applyNumberFormat="1" applyFont="1" applyFill="1" applyBorder="1" applyAlignment="1" applyProtection="1">
      <alignment/>
      <protection/>
    </xf>
    <xf numFmtId="164" fontId="22" fillId="2" borderId="0" xfId="48" applyFont="1" applyFill="1">
      <alignment/>
      <protection/>
    </xf>
    <xf numFmtId="164" fontId="23" fillId="2" borderId="0" xfId="48" applyFont="1" applyFill="1">
      <alignment/>
      <protection/>
    </xf>
    <xf numFmtId="164" fontId="0" fillId="2" borderId="0" xfId="48" applyFont="1" applyFill="1" applyAlignment="1" applyProtection="1">
      <alignment vertical="top"/>
      <protection/>
    </xf>
    <xf numFmtId="164" fontId="0" fillId="2" borderId="0" xfId="48" applyNumberFormat="1" applyFont="1" applyFill="1" applyAlignment="1" applyProtection="1">
      <alignment vertical="top" wrapText="1"/>
      <protection/>
    </xf>
    <xf numFmtId="164" fontId="0" fillId="2" borderId="0" xfId="48" applyNumberFormat="1" applyFont="1" applyFill="1" applyAlignment="1" applyProtection="1">
      <alignment vertical="top"/>
      <protection/>
    </xf>
    <xf numFmtId="164" fontId="0" fillId="2" borderId="0" xfId="48" applyFont="1" applyFill="1" applyAlignment="1" applyProtection="1">
      <alignment horizontal="center" vertical="top"/>
      <protection/>
    </xf>
    <xf numFmtId="164" fontId="24" fillId="2" borderId="0" xfId="48" applyFont="1" applyFill="1" applyAlignment="1" applyProtection="1">
      <alignment vertical="top" wrapText="1"/>
      <protection/>
    </xf>
    <xf numFmtId="164" fontId="0" fillId="2" borderId="0" xfId="48" applyFont="1" applyFill="1" applyAlignment="1" applyProtection="1">
      <alignment vertical="top" wrapText="1"/>
      <protection/>
    </xf>
    <xf numFmtId="164" fontId="0" fillId="2" borderId="0" xfId="48" applyFont="1" applyFill="1" applyProtection="1">
      <alignment/>
      <protection/>
    </xf>
    <xf numFmtId="164" fontId="25" fillId="2" borderId="0" xfId="48" applyFont="1" applyFill="1" applyAlignment="1" applyProtection="1">
      <alignment horizontal="left" vertical="center"/>
      <protection/>
    </xf>
    <xf numFmtId="164" fontId="0" fillId="2" borderId="0" xfId="48" applyFont="1" applyFill="1" applyProtection="1">
      <alignment/>
      <protection/>
    </xf>
    <xf numFmtId="164" fontId="26" fillId="2" borderId="0" xfId="48" applyFont="1" applyFill="1" applyAlignment="1" applyProtection="1">
      <alignment horizontal="left" vertical="center"/>
      <protection/>
    </xf>
    <xf numFmtId="164" fontId="27" fillId="2" borderId="0" xfId="48" applyFont="1" applyFill="1" applyAlignment="1" applyProtection="1">
      <alignment horizontal="left" vertical="center"/>
      <protection/>
    </xf>
    <xf numFmtId="164" fontId="27" fillId="2" borderId="0" xfId="48" applyFont="1" applyFill="1" applyAlignment="1" applyProtection="1">
      <alignment vertical="center"/>
      <protection/>
    </xf>
    <xf numFmtId="164" fontId="26" fillId="2" borderId="0" xfId="48" applyFont="1" applyFill="1" applyAlignment="1" applyProtection="1">
      <alignment vertical="center"/>
      <protection/>
    </xf>
    <xf numFmtId="164" fontId="0" fillId="0" borderId="0" xfId="48" applyFont="1" applyFill="1" applyBorder="1" applyAlignment="1" applyProtection="1">
      <alignment horizontal="center" vertical="center" wrapText="1"/>
      <protection locked="0"/>
    </xf>
    <xf numFmtId="165" fontId="26" fillId="2" borderId="0" xfId="48" applyNumberFormat="1" applyFont="1" applyFill="1" applyBorder="1" applyAlignment="1" applyProtection="1">
      <alignment horizontal="left" vertical="center"/>
      <protection/>
    </xf>
    <xf numFmtId="164" fontId="0" fillId="2" borderId="0" xfId="48" applyFont="1" applyFill="1" applyAlignment="1" applyProtection="1">
      <alignment vertical="center"/>
      <protection/>
    </xf>
    <xf numFmtId="164" fontId="0" fillId="2" borderId="0" xfId="48" applyFont="1" applyFill="1" applyAlignment="1" applyProtection="1">
      <alignment horizontal="center" vertical="center"/>
      <protection/>
    </xf>
    <xf numFmtId="164" fontId="24" fillId="2" borderId="0" xfId="48" applyFont="1" applyFill="1" applyAlignment="1" applyProtection="1">
      <alignment horizontal="center" vertical="center"/>
      <protection/>
    </xf>
    <xf numFmtId="164" fontId="0" fillId="2" borderId="0" xfId="48" applyFont="1" applyFill="1" applyAlignment="1" applyProtection="1">
      <alignment vertical="center" wrapText="1"/>
      <protection/>
    </xf>
    <xf numFmtId="164" fontId="0" fillId="2" borderId="10" xfId="48" applyFont="1" applyFill="1" applyBorder="1" applyProtection="1">
      <alignment/>
      <protection/>
    </xf>
    <xf numFmtId="164" fontId="28" fillId="0" borderId="11" xfId="48" applyFont="1" applyBorder="1" applyAlignment="1">
      <alignment horizontal="center" vertical="center" wrapText="1"/>
      <protection/>
    </xf>
    <xf numFmtId="164" fontId="28" fillId="6" borderId="11" xfId="48" applyFont="1" applyFill="1" applyBorder="1" applyAlignment="1">
      <alignment horizontal="center" vertical="center" wrapText="1"/>
      <protection/>
    </xf>
    <xf numFmtId="164" fontId="28" fillId="6" borderId="11" xfId="48" applyFont="1" applyFill="1" applyBorder="1" applyAlignment="1" applyProtection="1">
      <alignment horizontal="center" vertical="top" wrapText="1"/>
      <protection/>
    </xf>
    <xf numFmtId="164" fontId="19" fillId="2" borderId="12" xfId="48" applyFont="1" applyFill="1" applyBorder="1" applyAlignment="1" applyProtection="1">
      <alignment horizontal="center" vertical="top" wrapText="1"/>
      <protection/>
    </xf>
    <xf numFmtId="164" fontId="25" fillId="2" borderId="13" xfId="48" applyFont="1" applyFill="1" applyBorder="1" applyAlignment="1" applyProtection="1">
      <alignment horizontal="center" vertical="center"/>
      <protection/>
    </xf>
    <xf numFmtId="164" fontId="19" fillId="2" borderId="0" xfId="48" applyFont="1" applyFill="1" applyBorder="1" applyAlignment="1" applyProtection="1">
      <alignment horizontal="center" vertical="top"/>
      <protection/>
    </xf>
    <xf numFmtId="164" fontId="19" fillId="2" borderId="0" xfId="48" applyNumberFormat="1" applyFont="1" applyFill="1" applyBorder="1" applyAlignment="1" applyProtection="1">
      <alignment vertical="top" wrapText="1"/>
      <protection/>
    </xf>
    <xf numFmtId="164" fontId="19" fillId="2" borderId="0" xfId="48" applyNumberFormat="1" applyFont="1" applyFill="1" applyBorder="1" applyAlignment="1" applyProtection="1">
      <alignment vertical="top"/>
      <protection/>
    </xf>
    <xf numFmtId="164" fontId="19" fillId="2" borderId="10" xfId="48" applyNumberFormat="1" applyFont="1" applyFill="1" applyBorder="1" applyAlignment="1" applyProtection="1">
      <alignment horizontal="center" vertical="top" wrapText="1"/>
      <protection/>
    </xf>
    <xf numFmtId="164" fontId="24" fillId="2" borderId="11" xfId="48" applyFont="1" applyFill="1" applyBorder="1" applyAlignment="1" applyProtection="1">
      <alignment horizontal="center" vertical="center"/>
      <protection/>
    </xf>
    <xf numFmtId="164" fontId="28" fillId="2" borderId="14" xfId="48" applyFont="1" applyFill="1" applyBorder="1" applyAlignment="1" applyProtection="1">
      <alignment horizontal="center"/>
      <protection/>
    </xf>
    <xf numFmtId="164" fontId="0" fillId="2" borderId="0" xfId="48" applyFont="1" applyFill="1" applyAlignment="1" applyProtection="1">
      <alignment horizontal="center"/>
      <protection/>
    </xf>
    <xf numFmtId="164" fontId="29" fillId="2" borderId="10" xfId="48" applyFont="1" applyFill="1" applyBorder="1" applyAlignment="1" applyProtection="1">
      <alignment horizontal="left" vertical="center"/>
      <protection/>
    </xf>
    <xf numFmtId="164" fontId="28" fillId="0" borderId="11" xfId="48" applyFont="1" applyBorder="1" applyAlignment="1">
      <alignment horizontal="center" vertical="center"/>
      <protection/>
    </xf>
    <xf numFmtId="164" fontId="28" fillId="2" borderId="15" xfId="48" applyFont="1" applyFill="1" applyBorder="1" applyAlignment="1" applyProtection="1">
      <alignment horizontal="center" vertical="top"/>
      <protection/>
    </xf>
    <xf numFmtId="164" fontId="19" fillId="2" borderId="0" xfId="48" applyNumberFormat="1" applyFont="1" applyFill="1" applyBorder="1" applyAlignment="1" applyProtection="1">
      <alignment horizontal="left" vertical="top" wrapText="1"/>
      <protection/>
    </xf>
    <xf numFmtId="164" fontId="19" fillId="2" borderId="16" xfId="48" applyFont="1" applyFill="1" applyBorder="1" applyAlignment="1" applyProtection="1">
      <alignment horizontal="center" vertical="top"/>
      <protection/>
    </xf>
    <xf numFmtId="164" fontId="24" fillId="2" borderId="0" xfId="48" applyFont="1" applyFill="1" applyBorder="1" applyAlignment="1" applyProtection="1">
      <alignment horizontal="center" vertical="top" wrapText="1"/>
      <protection/>
    </xf>
    <xf numFmtId="164" fontId="19" fillId="2" borderId="0" xfId="48" applyFont="1" applyFill="1" applyBorder="1" applyAlignment="1" applyProtection="1">
      <alignment horizontal="center" vertical="top" wrapText="1"/>
      <protection/>
    </xf>
    <xf numFmtId="164" fontId="27" fillId="2" borderId="17" xfId="48" applyFont="1" applyFill="1" applyBorder="1" applyAlignment="1" applyProtection="1">
      <alignment vertical="center"/>
      <protection/>
    </xf>
    <xf numFmtId="164" fontId="27" fillId="2" borderId="17" xfId="48" applyNumberFormat="1" applyFont="1" applyFill="1" applyBorder="1" applyAlignment="1" applyProtection="1">
      <alignment horizontal="left" vertical="center"/>
      <protection/>
    </xf>
    <xf numFmtId="164" fontId="30" fillId="2" borderId="17" xfId="48" applyFont="1" applyFill="1" applyBorder="1" applyAlignment="1" applyProtection="1">
      <alignment horizontal="center" vertical="center" wrapText="1"/>
      <protection/>
    </xf>
    <xf numFmtId="166" fontId="19" fillId="2" borderId="17" xfId="48" applyNumberFormat="1" applyFont="1" applyFill="1" applyBorder="1" applyAlignment="1" applyProtection="1">
      <alignment vertical="center" wrapText="1"/>
      <protection/>
    </xf>
    <xf numFmtId="166" fontId="27" fillId="2" borderId="0" xfId="48" applyNumberFormat="1" applyFont="1" applyFill="1" applyBorder="1" applyAlignment="1" applyProtection="1">
      <alignment vertical="center"/>
      <protection/>
    </xf>
    <xf numFmtId="164" fontId="30" fillId="2" borderId="18" xfId="48" applyFont="1" applyFill="1" applyBorder="1" applyAlignment="1" applyProtection="1">
      <alignment horizontal="center" vertical="center" wrapText="1"/>
      <protection/>
    </xf>
    <xf numFmtId="164" fontId="0" fillId="2" borderId="19" xfId="48" applyNumberFormat="1" applyFont="1" applyFill="1" applyBorder="1" applyAlignment="1" applyProtection="1">
      <alignment vertical="center"/>
      <protection/>
    </xf>
    <xf numFmtId="164" fontId="0" fillId="2" borderId="11" xfId="48" applyNumberFormat="1" applyFont="1" applyFill="1" applyBorder="1" applyAlignment="1" applyProtection="1">
      <alignment vertical="center" wrapText="1"/>
      <protection/>
    </xf>
    <xf numFmtId="164" fontId="0" fillId="0" borderId="20" xfId="48" applyFont="1" applyFill="1" applyBorder="1" applyAlignment="1" applyProtection="1">
      <alignment horizontal="center" vertical="center" wrapText="1"/>
      <protection locked="0"/>
    </xf>
    <xf numFmtId="164" fontId="0" fillId="0" borderId="11" xfId="48" applyFont="1" applyFill="1" applyBorder="1" applyAlignment="1" applyProtection="1">
      <alignment horizontal="center" vertical="center" wrapText="1"/>
      <protection locked="0"/>
    </xf>
    <xf numFmtId="166" fontId="24" fillId="6" borderId="11" xfId="48" applyNumberFormat="1" applyFont="1" applyFill="1" applyBorder="1" applyAlignment="1" applyProtection="1">
      <alignment vertical="center" wrapText="1"/>
      <protection/>
    </xf>
    <xf numFmtId="167" fontId="0" fillId="6" borderId="11" xfId="19" applyNumberFormat="1" applyFont="1" applyFill="1" applyBorder="1" applyAlignment="1" applyProtection="1">
      <alignment horizontal="right" vertical="center" wrapText="1"/>
      <protection/>
    </xf>
    <xf numFmtId="164" fontId="0" fillId="2" borderId="12" xfId="48" applyFont="1" applyFill="1" applyBorder="1" applyAlignment="1" applyProtection="1">
      <alignment horizontal="right" vertical="center" wrapText="1"/>
      <protection/>
    </xf>
    <xf numFmtId="164" fontId="28" fillId="0" borderId="11" xfId="48" applyFont="1" applyFill="1" applyBorder="1" applyAlignment="1" applyProtection="1">
      <alignment horizontal="left" vertical="center" wrapText="1"/>
      <protection locked="0"/>
    </xf>
    <xf numFmtId="164" fontId="0" fillId="2" borderId="0" xfId="48" applyFont="1" applyFill="1" applyAlignment="1" applyProtection="1">
      <alignment vertical="center" wrapText="1"/>
      <protection/>
    </xf>
    <xf numFmtId="164" fontId="19" fillId="2" borderId="0" xfId="48" applyFont="1" applyFill="1" applyBorder="1" applyAlignment="1" applyProtection="1">
      <alignment horizontal="center" vertical="center" wrapText="1"/>
      <protection/>
    </xf>
    <xf numFmtId="164" fontId="0" fillId="2" borderId="0" xfId="48" applyNumberFormat="1" applyFont="1" applyFill="1" applyBorder="1" applyAlignment="1" applyProtection="1">
      <alignment vertical="center"/>
      <protection/>
    </xf>
    <xf numFmtId="164" fontId="0" fillId="2" borderId="0" xfId="48" applyNumberFormat="1" applyFont="1" applyFill="1" applyBorder="1" applyAlignment="1" applyProtection="1">
      <alignment vertical="center" wrapText="1"/>
      <protection/>
    </xf>
    <xf numFmtId="164" fontId="0" fillId="2" borderId="0" xfId="48" applyFont="1" applyFill="1" applyBorder="1" applyAlignment="1" applyProtection="1">
      <alignment horizontal="center" vertical="center" wrapText="1"/>
      <protection locked="0"/>
    </xf>
    <xf numFmtId="166" fontId="0" fillId="6" borderId="11" xfId="48" applyNumberFormat="1" applyFont="1" applyFill="1" applyBorder="1" applyAlignment="1" applyProtection="1">
      <alignment vertical="center" wrapText="1"/>
      <protection/>
    </xf>
    <xf numFmtId="164" fontId="19" fillId="2" borderId="0" xfId="48" applyFont="1" applyFill="1" applyBorder="1" applyAlignment="1" applyProtection="1">
      <alignment horizontal="center" vertical="center"/>
      <protection/>
    </xf>
    <xf numFmtId="164" fontId="19" fillId="2" borderId="0" xfId="48" applyNumberFormat="1" applyFont="1" applyFill="1" applyBorder="1" applyAlignment="1" applyProtection="1">
      <alignment vertical="center"/>
      <protection/>
    </xf>
    <xf numFmtId="164" fontId="0" fillId="2" borderId="0" xfId="48" applyFont="1" applyFill="1" applyBorder="1" applyAlignment="1" applyProtection="1">
      <alignment vertical="center"/>
      <protection/>
    </xf>
    <xf numFmtId="166" fontId="24" fillId="2" borderId="0" xfId="48" applyNumberFormat="1" applyFont="1" applyFill="1" applyBorder="1" applyAlignment="1" applyProtection="1">
      <alignment vertical="center" wrapText="1"/>
      <protection/>
    </xf>
    <xf numFmtId="166" fontId="0" fillId="2" borderId="16" xfId="48" applyNumberFormat="1" applyFont="1" applyFill="1" applyBorder="1" applyAlignment="1" applyProtection="1">
      <alignment vertical="center" wrapText="1"/>
      <protection/>
    </xf>
    <xf numFmtId="166" fontId="0" fillId="2" borderId="0" xfId="48" applyNumberFormat="1" applyFont="1" applyFill="1" applyBorder="1" applyAlignment="1" applyProtection="1">
      <alignment horizontal="right" vertical="center" wrapText="1"/>
      <protection/>
    </xf>
    <xf numFmtId="164" fontId="0" fillId="2" borderId="0" xfId="48" applyFont="1" applyFill="1" applyBorder="1" applyAlignment="1" applyProtection="1">
      <alignment vertical="center"/>
      <protection/>
    </xf>
    <xf numFmtId="164" fontId="0" fillId="2" borderId="11" xfId="48" applyFont="1" applyFill="1" applyBorder="1" applyAlignment="1" applyProtection="1">
      <alignment vertical="center" wrapText="1"/>
      <protection/>
    </xf>
    <xf numFmtId="164" fontId="0" fillId="2" borderId="0" xfId="48" applyFont="1" applyFill="1" applyBorder="1" applyAlignment="1" applyProtection="1">
      <alignment horizontal="center" vertical="center"/>
      <protection/>
    </xf>
    <xf numFmtId="164" fontId="24" fillId="2" borderId="0" xfId="48" applyFont="1" applyFill="1" applyBorder="1" applyAlignment="1" applyProtection="1">
      <alignment horizontal="center" vertical="center"/>
      <protection/>
    </xf>
    <xf numFmtId="164" fontId="0" fillId="2" borderId="0" xfId="48" applyFont="1" applyFill="1" applyBorder="1" applyAlignment="1" applyProtection="1">
      <alignment horizontal="center" vertical="center"/>
      <protection/>
    </xf>
    <xf numFmtId="164" fontId="27" fillId="2" borderId="0" xfId="48" applyFont="1" applyFill="1" applyBorder="1" applyAlignment="1" applyProtection="1">
      <alignment vertical="center"/>
      <protection/>
    </xf>
    <xf numFmtId="164" fontId="27" fillId="2" borderId="0" xfId="48" applyNumberFormat="1" applyFont="1" applyFill="1" applyBorder="1" applyAlignment="1" applyProtection="1">
      <alignment horizontal="left" vertical="center" wrapText="1"/>
      <protection/>
    </xf>
    <xf numFmtId="166" fontId="19" fillId="2" borderId="0" xfId="48" applyNumberFormat="1" applyFont="1" applyFill="1" applyBorder="1" applyAlignment="1" applyProtection="1">
      <alignment vertical="center" wrapText="1"/>
      <protection/>
    </xf>
    <xf numFmtId="164" fontId="19" fillId="2" borderId="0" xfId="48" applyFont="1" applyFill="1" applyBorder="1" applyAlignment="1" applyProtection="1">
      <alignment vertical="center"/>
      <protection/>
    </xf>
    <xf numFmtId="164" fontId="19" fillId="2" borderId="16" xfId="48" applyNumberFormat="1" applyFont="1" applyFill="1" applyBorder="1" applyAlignment="1" applyProtection="1">
      <alignment horizontal="left" vertical="center"/>
      <protection/>
    </xf>
    <xf numFmtId="166" fontId="0" fillId="2" borderId="0" xfId="48" applyNumberFormat="1" applyFont="1" applyFill="1" applyBorder="1" applyAlignment="1" applyProtection="1">
      <alignment horizontal="right" vertical="center"/>
      <protection/>
    </xf>
    <xf numFmtId="166" fontId="27" fillId="2" borderId="0" xfId="48" applyNumberFormat="1" applyFont="1" applyFill="1" applyBorder="1" applyAlignment="1" applyProtection="1">
      <alignment vertical="top"/>
      <protection/>
    </xf>
    <xf numFmtId="164" fontId="27" fillId="2" borderId="0" xfId="48" applyFont="1" applyFill="1" applyProtection="1">
      <alignment/>
      <protection/>
    </xf>
    <xf numFmtId="164" fontId="0" fillId="2" borderId="19" xfId="48" applyFont="1" applyFill="1" applyBorder="1" applyAlignment="1" applyProtection="1">
      <alignment vertical="center"/>
      <protection/>
    </xf>
    <xf numFmtId="164" fontId="0" fillId="2" borderId="16" xfId="48" applyFont="1" applyFill="1" applyBorder="1" applyAlignment="1" applyProtection="1">
      <alignment vertical="center"/>
      <protection/>
    </xf>
    <xf numFmtId="164" fontId="0" fillId="2" borderId="16" xfId="48" applyNumberFormat="1" applyFont="1" applyFill="1" applyBorder="1" applyAlignment="1" applyProtection="1">
      <alignment vertical="center" wrapText="1"/>
      <protection/>
    </xf>
    <xf numFmtId="164" fontId="0" fillId="2" borderId="16" xfId="48" applyNumberFormat="1" applyFont="1" applyFill="1" applyBorder="1" applyAlignment="1" applyProtection="1">
      <alignment vertical="center"/>
      <protection/>
    </xf>
    <xf numFmtId="164" fontId="19" fillId="2" borderId="0" xfId="48" applyFont="1" applyFill="1" applyBorder="1" applyAlignment="1" applyProtection="1">
      <alignment vertical="center" wrapText="1"/>
      <protection/>
    </xf>
    <xf numFmtId="164" fontId="0" fillId="2" borderId="16" xfId="48" applyFont="1" applyFill="1" applyBorder="1" applyAlignment="1" applyProtection="1">
      <alignment horizontal="center" vertical="center"/>
      <protection/>
    </xf>
    <xf numFmtId="166" fontId="19" fillId="2" borderId="0" xfId="48" applyNumberFormat="1" applyFont="1" applyFill="1" applyBorder="1" applyAlignment="1" applyProtection="1">
      <alignment horizontal="right" vertical="center" wrapText="1"/>
      <protection/>
    </xf>
    <xf numFmtId="165" fontId="0" fillId="2" borderId="19" xfId="48" applyNumberFormat="1" applyFont="1" applyFill="1" applyBorder="1" applyAlignment="1" applyProtection="1">
      <alignment vertical="center"/>
      <protection/>
    </xf>
    <xf numFmtId="166" fontId="24" fillId="6" borderId="11" xfId="19" applyFont="1" applyFill="1" applyBorder="1" applyAlignment="1" applyProtection="1">
      <alignment vertical="center" wrapText="1"/>
      <protection/>
    </xf>
    <xf numFmtId="165" fontId="0" fillId="2" borderId="0" xfId="48" applyNumberFormat="1" applyFont="1" applyFill="1" applyBorder="1" applyAlignment="1" applyProtection="1">
      <alignment vertical="center"/>
      <protection/>
    </xf>
    <xf numFmtId="164" fontId="0" fillId="2" borderId="0" xfId="48" applyFont="1" applyFill="1" applyBorder="1" applyAlignment="1" applyProtection="1">
      <alignment vertical="center" wrapText="1"/>
      <protection/>
    </xf>
    <xf numFmtId="166" fontId="0" fillId="2" borderId="0" xfId="48" applyNumberFormat="1" applyFont="1" applyFill="1" applyBorder="1" applyAlignment="1" applyProtection="1">
      <alignment vertical="center" wrapText="1"/>
      <protection/>
    </xf>
    <xf numFmtId="164" fontId="0" fillId="2" borderId="0" xfId="48" applyFont="1" applyFill="1" applyBorder="1" applyAlignment="1" applyProtection="1">
      <alignment horizontal="right" vertical="center" wrapText="1"/>
      <protection/>
    </xf>
    <xf numFmtId="164" fontId="19" fillId="2" borderId="0" xfId="48" applyNumberFormat="1" applyFont="1" applyFill="1" applyBorder="1" applyAlignment="1" applyProtection="1">
      <alignment horizontal="left" vertical="center"/>
      <protection/>
    </xf>
    <xf numFmtId="164" fontId="0" fillId="2" borderId="17" xfId="48" applyNumberFormat="1" applyFont="1" applyFill="1" applyBorder="1" applyAlignment="1" applyProtection="1">
      <alignment vertical="center"/>
      <protection/>
    </xf>
    <xf numFmtId="164" fontId="27" fillId="2" borderId="17" xfId="48" applyFont="1" applyFill="1" applyBorder="1" applyAlignment="1" applyProtection="1">
      <alignment/>
      <protection/>
    </xf>
    <xf numFmtId="164" fontId="27" fillId="2" borderId="0" xfId="48" applyNumberFormat="1" applyFont="1" applyFill="1" applyBorder="1" applyAlignment="1" applyProtection="1">
      <alignment horizontal="left" wrapText="1"/>
      <protection/>
    </xf>
    <xf numFmtId="166" fontId="19" fillId="2" borderId="17" xfId="48" applyNumberFormat="1" applyFont="1" applyFill="1" applyBorder="1" applyAlignment="1" applyProtection="1">
      <alignment wrapText="1"/>
      <protection/>
    </xf>
    <xf numFmtId="166" fontId="27" fillId="2" borderId="0" xfId="48" applyNumberFormat="1" applyFont="1" applyFill="1" applyBorder="1" applyAlignment="1" applyProtection="1">
      <alignment/>
      <protection/>
    </xf>
    <xf numFmtId="164" fontId="27" fillId="2" borderId="0" xfId="48" applyFont="1" applyFill="1" applyBorder="1" applyAlignment="1" applyProtection="1">
      <alignment/>
      <protection/>
    </xf>
    <xf numFmtId="164" fontId="0" fillId="2" borderId="11" xfId="48" applyFont="1" applyFill="1" applyBorder="1" applyAlignment="1">
      <alignment wrapText="1"/>
      <protection/>
    </xf>
    <xf numFmtId="164" fontId="0" fillId="2" borderId="0" xfId="48" applyFont="1" applyFill="1" applyBorder="1" applyAlignment="1">
      <alignment wrapText="1"/>
      <protection/>
    </xf>
    <xf numFmtId="164" fontId="27" fillId="2" borderId="0" xfId="48" applyNumberFormat="1" applyFont="1" applyFill="1" applyBorder="1" applyAlignment="1" applyProtection="1">
      <alignment horizontal="left" vertical="center"/>
      <protection/>
    </xf>
    <xf numFmtId="164" fontId="27" fillId="2" borderId="0" xfId="48" applyFont="1" applyFill="1" applyBorder="1" applyAlignment="1" applyProtection="1">
      <alignment horizontal="center" vertical="center"/>
      <protection/>
    </xf>
    <xf numFmtId="164" fontId="26" fillId="2" borderId="0" xfId="48" applyFont="1" applyFill="1" applyBorder="1" applyAlignment="1" applyProtection="1">
      <alignment vertical="center"/>
      <protection/>
    </xf>
    <xf numFmtId="167" fontId="0" fillId="2" borderId="0" xfId="19" applyNumberFormat="1" applyFont="1" applyFill="1" applyBorder="1" applyAlignment="1" applyProtection="1">
      <alignment horizontal="right" vertical="center" wrapText="1"/>
      <protection/>
    </xf>
    <xf numFmtId="164" fontId="0" fillId="2" borderId="0" xfId="48" applyFont="1" applyFill="1" applyBorder="1" applyAlignment="1" applyProtection="1">
      <alignment vertical="center" wrapText="1"/>
      <protection/>
    </xf>
    <xf numFmtId="164" fontId="0" fillId="2" borderId="0" xfId="48" applyFont="1" applyFill="1" applyAlignment="1" applyProtection="1">
      <alignment vertical="top"/>
      <protection/>
    </xf>
    <xf numFmtId="164" fontId="0" fillId="2" borderId="0" xfId="48" applyNumberFormat="1" applyFont="1" applyFill="1" applyAlignment="1" applyProtection="1">
      <alignment vertical="top" wrapText="1"/>
      <protection/>
    </xf>
    <xf numFmtId="164" fontId="0" fillId="2" borderId="0" xfId="48" applyNumberFormat="1" applyFont="1" applyFill="1" applyAlignment="1" applyProtection="1">
      <alignment vertical="top"/>
      <protection/>
    </xf>
    <xf numFmtId="164" fontId="0" fillId="2" borderId="0" xfId="48" applyFont="1" applyFill="1" applyAlignment="1" applyProtection="1">
      <alignment vertical="top" wrapText="1"/>
      <protection/>
    </xf>
    <xf numFmtId="164" fontId="0" fillId="2" borderId="0" xfId="48" applyFont="1" applyFill="1" applyBorder="1" applyProtection="1">
      <alignment/>
      <protection/>
    </xf>
    <xf numFmtId="165" fontId="19" fillId="2" borderId="0" xfId="48" applyNumberFormat="1" applyFont="1" applyFill="1" applyBorder="1" applyAlignment="1" applyProtection="1">
      <alignment horizontal="left" vertical="center"/>
      <protection/>
    </xf>
    <xf numFmtId="164" fontId="31" fillId="2" borderId="0" xfId="48" applyFont="1" applyFill="1" applyBorder="1" applyAlignment="1" applyProtection="1">
      <alignment horizontal="center" vertical="top" wrapText="1"/>
      <protection/>
    </xf>
    <xf numFmtId="164" fontId="32" fillId="2" borderId="0" xfId="48" applyFont="1" applyFill="1" applyBorder="1" applyAlignment="1" applyProtection="1">
      <alignment horizontal="center" vertical="top" wrapText="1"/>
      <protection/>
    </xf>
    <xf numFmtId="164" fontId="0" fillId="2" borderId="0" xfId="48" applyFont="1" applyFill="1" applyBorder="1" applyAlignment="1" applyProtection="1">
      <alignment horizontal="center"/>
      <protection/>
    </xf>
    <xf numFmtId="166" fontId="33" fillId="2" borderId="0" xfId="48" applyNumberFormat="1" applyFont="1" applyFill="1" applyBorder="1" applyAlignment="1" applyProtection="1">
      <alignment vertical="center"/>
      <protection/>
    </xf>
    <xf numFmtId="164" fontId="0" fillId="2" borderId="19" xfId="48" applyNumberFormat="1" applyFont="1" applyFill="1" applyBorder="1" applyAlignment="1" applyProtection="1">
      <alignment horizontal="left" vertical="center"/>
      <protection/>
    </xf>
    <xf numFmtId="164" fontId="34" fillId="2" borderId="19" xfId="48" applyNumberFormat="1" applyFont="1" applyFill="1" applyBorder="1" applyAlignment="1" applyProtection="1">
      <alignment vertical="center"/>
      <protection/>
    </xf>
    <xf numFmtId="167" fontId="0" fillId="6" borderId="11" xfId="19" applyNumberFormat="1" applyFont="1" applyFill="1" applyBorder="1" applyAlignment="1" applyProtection="1">
      <alignment horizontal="right" vertical="center" wrapText="1"/>
      <protection/>
    </xf>
    <xf numFmtId="164" fontId="0" fillId="2" borderId="12" xfId="48" applyFont="1" applyFill="1" applyBorder="1" applyAlignment="1" applyProtection="1">
      <alignment horizontal="right" vertical="center" wrapText="1"/>
      <protection/>
    </xf>
    <xf numFmtId="164" fontId="0" fillId="2" borderId="19" xfId="48" applyNumberFormat="1" applyFont="1" applyFill="1" applyBorder="1" applyAlignment="1" applyProtection="1">
      <alignment vertical="center"/>
      <protection/>
    </xf>
    <xf numFmtId="164" fontId="30" fillId="2" borderId="21" xfId="48" applyFont="1" applyFill="1" applyBorder="1" applyAlignment="1" applyProtection="1">
      <alignment horizontal="center" vertical="center" wrapText="1"/>
      <protection/>
    </xf>
    <xf numFmtId="164" fontId="0" fillId="2" borderId="16" xfId="48" applyNumberFormat="1" applyFont="1" applyFill="1" applyBorder="1" applyAlignment="1" applyProtection="1">
      <alignment vertical="center"/>
      <protection/>
    </xf>
    <xf numFmtId="164" fontId="34" fillId="2" borderId="16" xfId="48" applyNumberFormat="1" applyFont="1" applyFill="1" applyBorder="1" applyAlignment="1" applyProtection="1">
      <alignment vertical="center"/>
      <protection/>
    </xf>
    <xf numFmtId="166" fontId="0" fillId="6" borderId="11" xfId="48" applyNumberFormat="1" applyFont="1" applyFill="1" applyBorder="1" applyAlignment="1" applyProtection="1">
      <alignment vertical="center" wrapText="1"/>
      <protection/>
    </xf>
    <xf numFmtId="164" fontId="30" fillId="2" borderId="0" xfId="48" applyFont="1" applyFill="1" applyBorder="1" applyAlignment="1" applyProtection="1">
      <alignment horizontal="center" vertical="center" wrapText="1"/>
      <protection/>
    </xf>
    <xf numFmtId="164" fontId="0" fillId="2" borderId="0" xfId="48" applyNumberFormat="1" applyFont="1" applyFill="1" applyBorder="1" applyAlignment="1" applyProtection="1">
      <alignment vertical="center"/>
      <protection/>
    </xf>
    <xf numFmtId="164" fontId="34" fillId="2" borderId="0" xfId="48" applyNumberFormat="1" applyFont="1" applyFill="1" applyBorder="1" applyAlignment="1" applyProtection="1">
      <alignment vertical="center"/>
      <protection/>
    </xf>
    <xf numFmtId="166" fontId="0" fillId="2" borderId="0" xfId="48" applyNumberFormat="1" applyFont="1" applyFill="1" applyBorder="1" applyAlignment="1" applyProtection="1">
      <alignment vertical="center" wrapText="1"/>
      <protection/>
    </xf>
    <xf numFmtId="164" fontId="0" fillId="2" borderId="0" xfId="48" applyFont="1" applyFill="1" applyBorder="1" applyAlignment="1" applyProtection="1">
      <alignment horizontal="right" vertical="center" wrapText="1"/>
      <protection/>
    </xf>
    <xf numFmtId="164" fontId="0" fillId="2" borderId="16" xfId="48" applyNumberFormat="1" applyFont="1" applyFill="1" applyBorder="1" applyAlignment="1" applyProtection="1">
      <alignment horizontal="left" vertical="center"/>
      <protection/>
    </xf>
    <xf numFmtId="164" fontId="0" fillId="15" borderId="19" xfId="48" applyNumberFormat="1" applyFont="1" applyFill="1" applyBorder="1" applyAlignment="1" applyProtection="1">
      <alignment vertical="center"/>
      <protection/>
    </xf>
    <xf numFmtId="164" fontId="0" fillId="0" borderId="20" xfId="48" applyFont="1" applyFill="1" applyBorder="1" applyAlignment="1" applyProtection="1">
      <alignment horizontal="center" vertical="center" wrapText="1"/>
      <protection locked="0"/>
    </xf>
    <xf numFmtId="164" fontId="0" fillId="0" borderId="11" xfId="48" applyFont="1" applyFill="1" applyBorder="1" applyAlignment="1" applyProtection="1">
      <alignment horizontal="center" vertical="center" wrapText="1"/>
      <protection locked="0"/>
    </xf>
    <xf numFmtId="164" fontId="0" fillId="2" borderId="20" xfId="48" applyNumberFormat="1" applyFont="1" applyFill="1" applyBorder="1" applyAlignment="1" applyProtection="1">
      <alignment horizontal="left" vertical="center"/>
      <protection/>
    </xf>
    <xf numFmtId="164" fontId="30" fillId="2" borderId="12" xfId="48" applyFont="1" applyFill="1" applyBorder="1" applyAlignment="1" applyProtection="1">
      <alignment horizontal="center" vertical="center" wrapText="1"/>
      <protection/>
    </xf>
    <xf numFmtId="164" fontId="0" fillId="2" borderId="19" xfId="48" applyNumberFormat="1" applyFont="1" applyFill="1" applyBorder="1" applyAlignment="1" applyProtection="1">
      <alignment vertical="center" wrapText="1"/>
      <protection/>
    </xf>
    <xf numFmtId="164" fontId="0" fillId="0" borderId="0" xfId="48" applyFont="1" applyFill="1" applyAlignment="1" applyProtection="1">
      <alignment vertical="center" wrapText="1"/>
      <protection/>
    </xf>
    <xf numFmtId="164" fontId="19" fillId="2" borderId="19" xfId="48" applyNumberFormat="1" applyFont="1" applyFill="1" applyBorder="1" applyAlignment="1" applyProtection="1">
      <alignment horizontal="left" vertical="center"/>
      <protection/>
    </xf>
    <xf numFmtId="164" fontId="0" fillId="0" borderId="20" xfId="48" applyFont="1" applyFill="1" applyBorder="1" applyAlignment="1" applyProtection="1">
      <alignment horizontal="center" vertical="center"/>
      <protection locked="0"/>
    </xf>
    <xf numFmtId="164" fontId="0" fillId="0" borderId="11" xfId="48" applyFont="1" applyFill="1" applyBorder="1" applyAlignment="1" applyProtection="1">
      <alignment horizontal="center" vertical="center"/>
      <protection locked="0"/>
    </xf>
    <xf numFmtId="166" fontId="0" fillId="2" borderId="0" xfId="48" applyNumberFormat="1" applyFont="1" applyFill="1" applyBorder="1" applyAlignment="1" applyProtection="1">
      <alignment horizontal="right" vertical="center"/>
      <protection/>
    </xf>
    <xf numFmtId="166" fontId="33" fillId="2" borderId="0" xfId="48" applyNumberFormat="1" applyFont="1" applyFill="1" applyBorder="1" applyAlignment="1" applyProtection="1">
      <alignment vertical="top"/>
      <protection/>
    </xf>
    <xf numFmtId="164" fontId="27" fillId="2" borderId="0" xfId="48" applyFont="1" applyFill="1" applyBorder="1" applyProtection="1">
      <alignment/>
      <protection/>
    </xf>
    <xf numFmtId="164" fontId="0" fillId="2" borderId="20" xfId="48" applyNumberFormat="1" applyFont="1" applyFill="1" applyBorder="1" applyAlignment="1" applyProtection="1">
      <alignment vertical="center" wrapText="1"/>
      <protection/>
    </xf>
    <xf numFmtId="164" fontId="0" fillId="2" borderId="19" xfId="48" applyFont="1" applyFill="1" applyBorder="1" applyAlignment="1" applyProtection="1">
      <alignment vertical="center"/>
      <protection/>
    </xf>
    <xf numFmtId="164" fontId="0" fillId="2" borderId="16" xfId="48" applyFont="1" applyFill="1" applyBorder="1" applyAlignment="1" applyProtection="1">
      <alignment vertical="center"/>
      <protection/>
    </xf>
    <xf numFmtId="164" fontId="0" fillId="2" borderId="16" xfId="48" applyNumberFormat="1" applyFont="1" applyFill="1" applyBorder="1" applyAlignment="1" applyProtection="1">
      <alignment vertical="center" wrapText="1"/>
      <protection/>
    </xf>
    <xf numFmtId="164" fontId="0" fillId="2" borderId="0" xfId="48" applyFont="1" applyFill="1" applyBorder="1" applyAlignment="1" applyProtection="1">
      <alignment vertical="top"/>
      <protection/>
    </xf>
    <xf numFmtId="164" fontId="32" fillId="2" borderId="0" xfId="48" applyNumberFormat="1" applyFont="1" applyFill="1" applyBorder="1" applyAlignment="1" applyProtection="1">
      <alignment horizontal="left" vertical="top" wrapText="1"/>
      <protection/>
    </xf>
    <xf numFmtId="164" fontId="0" fillId="2" borderId="0" xfId="48" applyFont="1" applyFill="1" applyBorder="1" applyAlignment="1" applyProtection="1">
      <alignment horizontal="center" vertical="top"/>
      <protection/>
    </xf>
    <xf numFmtId="164" fontId="24" fillId="2" borderId="0" xfId="48" applyFont="1" applyFill="1" applyBorder="1" applyAlignment="1" applyProtection="1">
      <alignment vertical="top" wrapText="1"/>
      <protection/>
    </xf>
    <xf numFmtId="164" fontId="19" fillId="2" borderId="0" xfId="48" applyFont="1" applyFill="1" applyBorder="1" applyAlignment="1" applyProtection="1">
      <alignment vertical="top" wrapText="1"/>
      <protection/>
    </xf>
    <xf numFmtId="165" fontId="0" fillId="2" borderId="19" xfId="48" applyNumberFormat="1" applyFont="1" applyFill="1" applyBorder="1" applyAlignment="1" applyProtection="1">
      <alignment horizontal="left" vertical="center"/>
      <protection/>
    </xf>
    <xf numFmtId="165" fontId="0" fillId="2" borderId="0" xfId="48" applyNumberFormat="1" applyFont="1" applyFill="1" applyBorder="1" applyAlignment="1" applyProtection="1">
      <alignment vertical="center"/>
      <protection/>
    </xf>
    <xf numFmtId="164" fontId="27" fillId="2" borderId="0" xfId="48" applyNumberFormat="1" applyFont="1" applyFill="1" applyBorder="1" applyAlignment="1" applyProtection="1">
      <alignment horizontal="left"/>
      <protection/>
    </xf>
    <xf numFmtId="164" fontId="0" fillId="2" borderId="17" xfId="48" applyNumberFormat="1" applyFont="1" applyFill="1" applyBorder="1" applyAlignment="1" applyProtection="1">
      <alignment horizontal="left" vertical="center"/>
      <protection/>
    </xf>
    <xf numFmtId="164" fontId="0" fillId="2" borderId="13" xfId="48" applyNumberFormat="1" applyFont="1" applyFill="1" applyBorder="1" applyAlignment="1" applyProtection="1">
      <alignment vertical="center" wrapText="1"/>
      <protection/>
    </xf>
    <xf numFmtId="164" fontId="0" fillId="0" borderId="13" xfId="48" applyFont="1" applyFill="1" applyBorder="1" applyAlignment="1" applyProtection="1">
      <alignment horizontal="center" vertical="center" wrapText="1"/>
      <protection locked="0"/>
    </xf>
    <xf numFmtId="164" fontId="0" fillId="0" borderId="22" xfId="48" applyFont="1" applyFill="1" applyBorder="1" applyAlignment="1" applyProtection="1">
      <alignment horizontal="center" vertical="center" wrapText="1"/>
      <protection locked="0"/>
    </xf>
    <xf numFmtId="166" fontId="24" fillId="6" borderId="13" xfId="48" applyNumberFormat="1" applyFont="1" applyFill="1" applyBorder="1" applyAlignment="1" applyProtection="1">
      <alignment vertical="center" wrapText="1"/>
      <protection/>
    </xf>
    <xf numFmtId="167" fontId="0" fillId="6" borderId="13" xfId="19" applyNumberFormat="1" applyFont="1" applyFill="1" applyBorder="1" applyAlignment="1" applyProtection="1">
      <alignment horizontal="right" vertical="center" wrapText="1"/>
      <protection/>
    </xf>
    <xf numFmtId="164" fontId="34" fillId="2" borderId="11" xfId="48" applyNumberFormat="1" applyFont="1" applyFill="1" applyBorder="1" applyAlignment="1" applyProtection="1">
      <alignment vertical="center"/>
      <protection/>
    </xf>
    <xf numFmtId="166" fontId="24" fillId="6" borderId="15" xfId="48" applyNumberFormat="1" applyFont="1" applyFill="1" applyBorder="1" applyAlignment="1" applyProtection="1">
      <alignment vertical="center" wrapText="1"/>
      <protection/>
    </xf>
    <xf numFmtId="166" fontId="0" fillId="6" borderId="15" xfId="48" applyNumberFormat="1" applyFont="1" applyFill="1" applyBorder="1" applyAlignment="1" applyProtection="1">
      <alignment vertical="center" wrapText="1"/>
      <protection/>
    </xf>
    <xf numFmtId="166" fontId="0" fillId="2" borderId="16" xfId="48" applyNumberFormat="1" applyFont="1" applyFill="1" applyBorder="1" applyAlignment="1" applyProtection="1">
      <alignment vertical="center" wrapText="1"/>
      <protection/>
    </xf>
    <xf numFmtId="166" fontId="33" fillId="2" borderId="0" xfId="48" applyNumberFormat="1" applyFont="1" applyFill="1" applyBorder="1" applyAlignment="1" applyProtection="1">
      <alignment/>
      <protection/>
    </xf>
    <xf numFmtId="164" fontId="35" fillId="0" borderId="0" xfId="48" applyFont="1">
      <alignment/>
      <protection/>
    </xf>
    <xf numFmtId="164" fontId="35" fillId="0" borderId="0" xfId="48" applyFont="1" applyAlignment="1">
      <alignment horizontal="left" vertical="center"/>
      <protection/>
    </xf>
    <xf numFmtId="164" fontId="35" fillId="0" borderId="0" xfId="48" applyFont="1" applyFill="1" applyBorder="1">
      <alignment/>
      <protection/>
    </xf>
    <xf numFmtId="164" fontId="37" fillId="0" borderId="0" xfId="48" applyFont="1">
      <alignment/>
      <protection/>
    </xf>
    <xf numFmtId="164" fontId="38" fillId="0" borderId="0" xfId="48" applyFont="1">
      <alignment/>
      <protection/>
    </xf>
    <xf numFmtId="164" fontId="18" fillId="0" borderId="0" xfId="48" applyFont="1" applyBorder="1" applyAlignment="1">
      <alignment horizontal="left" vertical="center"/>
      <protection/>
    </xf>
    <xf numFmtId="164" fontId="37" fillId="0" borderId="0" xfId="48" applyFont="1" applyBorder="1">
      <alignment/>
      <protection/>
    </xf>
    <xf numFmtId="164" fontId="37" fillId="0" borderId="0" xfId="48" applyFont="1" applyFill="1" applyBorder="1">
      <alignment/>
      <protection/>
    </xf>
    <xf numFmtId="164" fontId="18" fillId="0" borderId="0" xfId="48" applyFont="1">
      <alignment/>
      <protection/>
    </xf>
    <xf numFmtId="164" fontId="18" fillId="0" borderId="0" xfId="48" applyFont="1" applyFill="1" applyBorder="1">
      <alignment/>
      <protection/>
    </xf>
    <xf numFmtId="164" fontId="39" fillId="0" borderId="0" xfId="48" applyFont="1">
      <alignment/>
      <protection/>
    </xf>
    <xf numFmtId="164" fontId="39" fillId="0" borderId="0" xfId="48" applyFont="1" applyProtection="1">
      <alignment/>
      <protection locked="0"/>
    </xf>
    <xf numFmtId="165" fontId="39" fillId="0" borderId="0" xfId="48" applyNumberFormat="1" applyFont="1" applyBorder="1" applyAlignment="1" applyProtection="1">
      <alignment horizontal="center" wrapText="1"/>
      <protection locked="0"/>
    </xf>
    <xf numFmtId="164" fontId="40" fillId="0" borderId="0" xfId="48" applyFont="1" applyProtection="1">
      <alignment/>
      <protection locked="0"/>
    </xf>
    <xf numFmtId="164" fontId="39" fillId="0" borderId="0" xfId="48" applyFont="1" applyBorder="1" applyProtection="1">
      <alignment/>
      <protection locked="0"/>
    </xf>
    <xf numFmtId="168" fontId="40" fillId="0" borderId="0" xfId="48" applyNumberFormat="1" applyFont="1" applyBorder="1" applyAlignment="1" applyProtection="1">
      <alignment horizontal="left"/>
      <protection locked="0"/>
    </xf>
    <xf numFmtId="164" fontId="39" fillId="0" borderId="0" xfId="48" applyFont="1" applyBorder="1">
      <alignment/>
      <protection/>
    </xf>
    <xf numFmtId="164" fontId="41" fillId="0" borderId="0" xfId="48" applyFont="1" applyFill="1" applyBorder="1" applyAlignment="1">
      <alignment horizontal="center" vertical="center"/>
      <protection/>
    </xf>
    <xf numFmtId="165" fontId="42" fillId="0" borderId="23" xfId="48" applyNumberFormat="1" applyFont="1" applyBorder="1" applyAlignment="1">
      <alignment horizontal="center" vertical="center" wrapText="1"/>
      <protection/>
    </xf>
    <xf numFmtId="164" fontId="39" fillId="0" borderId="0" xfId="48" applyFont="1" applyFill="1" applyBorder="1">
      <alignment/>
      <protection/>
    </xf>
    <xf numFmtId="164" fontId="0" fillId="0" borderId="0" xfId="48" applyFont="1">
      <alignment/>
      <protection/>
    </xf>
    <xf numFmtId="165" fontId="42" fillId="0" borderId="24" xfId="48" applyNumberFormat="1" applyFont="1" applyBorder="1" applyAlignment="1">
      <alignment horizontal="center" wrapText="1"/>
      <protection/>
    </xf>
    <xf numFmtId="165" fontId="42" fillId="0" borderId="25" xfId="48" applyNumberFormat="1" applyFont="1" applyBorder="1" applyAlignment="1">
      <alignment horizontal="center" vertical="center" wrapText="1"/>
      <protection/>
    </xf>
    <xf numFmtId="165" fontId="42" fillId="0" borderId="0" xfId="48" applyNumberFormat="1" applyFont="1" applyFill="1" applyBorder="1" applyAlignment="1">
      <alignment horizontal="center" vertical="center"/>
      <protection/>
    </xf>
    <xf numFmtId="165" fontId="42" fillId="0" borderId="26" xfId="48" applyNumberFormat="1" applyFont="1" applyBorder="1" applyAlignment="1">
      <alignment horizontal="center" wrapText="1"/>
      <protection/>
    </xf>
    <xf numFmtId="164" fontId="0" fillId="0" borderId="26" xfId="48" applyFont="1" applyBorder="1">
      <alignment/>
      <protection/>
    </xf>
    <xf numFmtId="164" fontId="0" fillId="0" borderId="0" xfId="48" applyFont="1" applyBorder="1">
      <alignment/>
      <protection/>
    </xf>
    <xf numFmtId="164" fontId="0" fillId="0" borderId="0" xfId="48" applyFont="1" applyBorder="1" applyAlignment="1">
      <alignment horizontal="right"/>
      <protection/>
    </xf>
    <xf numFmtId="164" fontId="0" fillId="0" borderId="27" xfId="48" applyFont="1" applyBorder="1" applyAlignment="1">
      <alignment horizontal="right"/>
      <protection/>
    </xf>
    <xf numFmtId="166" fontId="39" fillId="0" borderId="0" xfId="48" applyNumberFormat="1" applyFont="1" applyBorder="1">
      <alignment/>
      <protection/>
    </xf>
    <xf numFmtId="166" fontId="39" fillId="0" borderId="27" xfId="48" applyNumberFormat="1" applyFont="1" applyBorder="1">
      <alignment/>
      <protection/>
    </xf>
    <xf numFmtId="164" fontId="0" fillId="0" borderId="0" xfId="48" applyFont="1" applyFill="1" applyBorder="1">
      <alignment/>
      <protection/>
    </xf>
    <xf numFmtId="164" fontId="0" fillId="0" borderId="0" xfId="48" applyFont="1" applyFill="1" applyBorder="1" applyAlignment="1">
      <alignment horizontal="right"/>
      <protection/>
    </xf>
    <xf numFmtId="166" fontId="39" fillId="10" borderId="0" xfId="48" applyNumberFormat="1" applyFont="1" applyFill="1" applyBorder="1" applyAlignment="1">
      <alignment horizontal="right"/>
      <protection/>
    </xf>
    <xf numFmtId="166" fontId="39" fillId="0" borderId="0" xfId="48" applyNumberFormat="1" applyFont="1" applyFill="1" applyBorder="1">
      <alignment/>
      <protection/>
    </xf>
    <xf numFmtId="164" fontId="0" fillId="0" borderId="26" xfId="48" applyFont="1" applyFill="1" applyBorder="1">
      <alignment/>
      <protection/>
    </xf>
    <xf numFmtId="166" fontId="39" fillId="0" borderId="0" xfId="48" applyNumberFormat="1" applyFont="1" applyFill="1" applyBorder="1" applyAlignment="1">
      <alignment horizontal="right"/>
      <protection/>
    </xf>
    <xf numFmtId="164" fontId="0" fillId="0" borderId="28" xfId="48" applyFont="1" applyBorder="1">
      <alignment/>
      <protection/>
    </xf>
    <xf numFmtId="164" fontId="39" fillId="0" borderId="29" xfId="48" applyFont="1" applyBorder="1">
      <alignment/>
      <protection/>
    </xf>
    <xf numFmtId="166" fontId="39" fillId="0" borderId="29" xfId="48" applyNumberFormat="1" applyFont="1" applyBorder="1">
      <alignment/>
      <protection/>
    </xf>
    <xf numFmtId="164" fontId="0" fillId="0" borderId="30" xfId="48" applyFont="1" applyBorder="1">
      <alignment/>
      <protection/>
    </xf>
    <xf numFmtId="166" fontId="39" fillId="0" borderId="0" xfId="48" applyNumberFormat="1" applyFont="1" applyBorder="1" applyAlignment="1">
      <alignment horizontal="right"/>
      <protection/>
    </xf>
    <xf numFmtId="164" fontId="0" fillId="0" borderId="29" xfId="48" applyFont="1" applyBorder="1">
      <alignment/>
      <protection/>
    </xf>
    <xf numFmtId="164" fontId="0" fillId="0" borderId="24" xfId="48" applyFont="1" applyBorder="1">
      <alignment/>
      <protection/>
    </xf>
    <xf numFmtId="164" fontId="0" fillId="0" borderId="31" xfId="48" applyFont="1" applyBorder="1">
      <alignment/>
      <protection/>
    </xf>
    <xf numFmtId="164" fontId="0" fillId="0" borderId="25" xfId="48" applyFont="1" applyBorder="1">
      <alignment/>
      <protection/>
    </xf>
    <xf numFmtId="164" fontId="0" fillId="0" borderId="0" xfId="48" applyFont="1" applyFill="1">
      <alignment/>
      <protection/>
    </xf>
    <xf numFmtId="165" fontId="42" fillId="0" borderId="24" xfId="48" applyNumberFormat="1" applyFont="1" applyBorder="1" applyAlignment="1">
      <alignment horizontal="center"/>
      <protection/>
    </xf>
    <xf numFmtId="164" fontId="42" fillId="0" borderId="25" xfId="48" applyFont="1" applyBorder="1" applyAlignment="1">
      <alignment horizontal="center" vertical="center"/>
      <protection/>
    </xf>
    <xf numFmtId="165" fontId="18" fillId="0" borderId="32" xfId="48" applyNumberFormat="1" applyFont="1" applyBorder="1" applyAlignment="1">
      <alignment horizontal="center" vertical="center" wrapText="1"/>
      <protection/>
    </xf>
    <xf numFmtId="164" fontId="0" fillId="0" borderId="26" xfId="48" applyBorder="1" applyAlignment="1">
      <alignment/>
      <protection/>
    </xf>
    <xf numFmtId="164" fontId="39" fillId="0" borderId="27" xfId="48" applyFont="1" applyBorder="1" applyAlignment="1">
      <alignment horizontal="center"/>
      <protection/>
    </xf>
    <xf numFmtId="166" fontId="0" fillId="0" borderId="0" xfId="48" applyNumberFormat="1" applyFont="1" applyBorder="1">
      <alignment/>
      <protection/>
    </xf>
    <xf numFmtId="164" fontId="0" fillId="0" borderId="27" xfId="48" applyFont="1" applyBorder="1">
      <alignment/>
      <protection/>
    </xf>
    <xf numFmtId="166" fontId="0" fillId="0" borderId="29" xfId="48" applyNumberFormat="1" applyFont="1" applyBorder="1">
      <alignment/>
      <protection/>
    </xf>
    <xf numFmtId="165" fontId="42" fillId="0" borderId="26" xfId="48" applyNumberFormat="1" applyFont="1" applyBorder="1" applyAlignment="1">
      <alignment horizontal="center"/>
      <protection/>
    </xf>
    <xf numFmtId="164" fontId="0" fillId="0" borderId="0" xfId="48" applyBorder="1">
      <alignment/>
      <protection/>
    </xf>
    <xf numFmtId="164" fontId="0" fillId="0" borderId="0" xfId="48" applyFill="1" applyBorder="1">
      <alignment/>
      <protection/>
    </xf>
    <xf numFmtId="164" fontId="38" fillId="0" borderId="0" xfId="48" applyFont="1" applyAlignment="1">
      <alignment horizontal="left"/>
      <protection/>
    </xf>
    <xf numFmtId="164" fontId="35" fillId="0" borderId="0" xfId="48" applyFont="1" applyBorder="1" applyAlignment="1">
      <alignment horizontal="left" vertical="center" wrapText="1"/>
      <protection/>
    </xf>
    <xf numFmtId="164" fontId="38" fillId="0" borderId="0" xfId="48" applyFont="1" applyFill="1" applyBorder="1" applyAlignment="1">
      <alignment horizontal="left"/>
      <protection/>
    </xf>
    <xf numFmtId="164" fontId="18" fillId="0" borderId="0" xfId="48" applyFont="1" applyBorder="1" applyAlignment="1">
      <alignment horizontal="left" vertical="center" wrapText="1"/>
      <protection/>
    </xf>
    <xf numFmtId="165" fontId="42" fillId="0" borderId="23" xfId="48" applyNumberFormat="1" applyFont="1" applyFill="1" applyBorder="1" applyAlignment="1">
      <alignment horizontal="center" vertical="center" wrapText="1"/>
      <protection/>
    </xf>
    <xf numFmtId="164" fontId="0" fillId="0" borderId="27" xfId="48" applyFont="1" applyFill="1" applyBorder="1" applyAlignment="1">
      <alignment horizontal="right"/>
      <protection/>
    </xf>
    <xf numFmtId="164" fontId="39" fillId="0" borderId="26" xfId="48" applyFont="1" applyBorder="1">
      <alignment/>
      <protection/>
    </xf>
    <xf numFmtId="164" fontId="39" fillId="0" borderId="26" xfId="48" applyFont="1" applyFill="1" applyBorder="1">
      <alignment/>
      <protection/>
    </xf>
    <xf numFmtId="166" fontId="39" fillId="0" borderId="27" xfId="48" applyNumberFormat="1" applyFont="1" applyFill="1" applyBorder="1">
      <alignment/>
      <protection/>
    </xf>
    <xf numFmtId="164" fontId="0" fillId="0" borderId="27" xfId="48" applyFill="1" applyBorder="1">
      <alignment/>
      <protection/>
    </xf>
    <xf numFmtId="164" fontId="39" fillId="0" borderId="28" xfId="48" applyFont="1" applyBorder="1">
      <alignment/>
      <protection/>
    </xf>
    <xf numFmtId="164" fontId="0" fillId="0" borderId="28" xfId="48" applyFont="1" applyFill="1" applyBorder="1">
      <alignment/>
      <protection/>
    </xf>
    <xf numFmtId="164" fontId="0" fillId="0" borderId="29" xfId="48" applyFont="1" applyFill="1" applyBorder="1">
      <alignment/>
      <protection/>
    </xf>
    <xf numFmtId="164" fontId="0" fillId="0" borderId="30" xfId="48" applyFont="1" applyFill="1" applyBorder="1">
      <alignment/>
      <protection/>
    </xf>
    <xf numFmtId="164" fontId="0" fillId="0" borderId="33" xfId="48" applyFont="1" applyBorder="1">
      <alignment/>
      <protection/>
    </xf>
    <xf numFmtId="164" fontId="0" fillId="0" borderId="34" xfId="48" applyFont="1" applyBorder="1">
      <alignment/>
      <protection/>
    </xf>
    <xf numFmtId="164" fontId="0" fillId="0" borderId="35" xfId="48" applyFont="1" applyBorder="1">
      <alignment/>
      <protection/>
    </xf>
    <xf numFmtId="164" fontId="42" fillId="0" borderId="23" xfId="48" applyFont="1" applyBorder="1" applyAlignment="1">
      <alignment horizontal="center" vertical="center"/>
      <protection/>
    </xf>
    <xf numFmtId="165" fontId="18" fillId="0" borderId="36" xfId="48" applyNumberFormat="1" applyFont="1" applyBorder="1" applyAlignment="1">
      <alignment horizontal="center" vertical="center" wrapText="1"/>
      <protection/>
    </xf>
    <xf numFmtId="165" fontId="42" fillId="2" borderId="23" xfId="48" applyNumberFormat="1" applyFont="1" applyFill="1" applyBorder="1" applyAlignment="1">
      <alignment horizontal="center" vertical="center" wrapText="1"/>
      <protection/>
    </xf>
    <xf numFmtId="164" fontId="0" fillId="0" borderId="37" xfId="48" applyFont="1" applyBorder="1">
      <alignment/>
      <protection/>
    </xf>
    <xf numFmtId="164" fontId="39" fillId="0" borderId="38" xfId="48" applyFont="1" applyBorder="1" applyAlignment="1">
      <alignment horizontal="center"/>
      <protection/>
    </xf>
    <xf numFmtId="164" fontId="0" fillId="2" borderId="26" xfId="48" applyFont="1" applyFill="1" applyBorder="1">
      <alignment/>
      <protection/>
    </xf>
    <xf numFmtId="164" fontId="0" fillId="2" borderId="0" xfId="48" applyFont="1" applyFill="1" applyBorder="1" applyAlignment="1">
      <alignment horizontal="right"/>
      <protection/>
    </xf>
    <xf numFmtId="164" fontId="0" fillId="2" borderId="0" xfId="48" applyFill="1" applyBorder="1">
      <alignment/>
      <protection/>
    </xf>
    <xf numFmtId="164" fontId="0" fillId="2" borderId="27" xfId="48" applyFont="1" applyFill="1" applyBorder="1" applyAlignment="1">
      <alignment horizontal="right"/>
      <protection/>
    </xf>
    <xf numFmtId="166" fontId="39" fillId="0" borderId="38" xfId="48" applyNumberFormat="1" applyFont="1" applyBorder="1">
      <alignment/>
      <protection/>
    </xf>
    <xf numFmtId="164" fontId="39" fillId="2" borderId="26" xfId="48" applyFont="1" applyFill="1" applyBorder="1">
      <alignment/>
      <protection/>
    </xf>
    <xf numFmtId="166" fontId="39" fillId="2" borderId="0" xfId="48" applyNumberFormat="1" applyFont="1" applyFill="1" applyBorder="1">
      <alignment/>
      <protection/>
    </xf>
    <xf numFmtId="166" fontId="39" fillId="2" borderId="27" xfId="48" applyNumberFormat="1" applyFont="1" applyFill="1" applyBorder="1">
      <alignment/>
      <protection/>
    </xf>
    <xf numFmtId="164" fontId="0" fillId="0" borderId="38" xfId="48" applyBorder="1">
      <alignment/>
      <protection/>
    </xf>
    <xf numFmtId="166" fontId="39" fillId="2" borderId="0" xfId="48" applyNumberFormat="1" applyFont="1" applyFill="1" applyBorder="1" applyAlignment="1">
      <alignment horizontal="right"/>
      <protection/>
    </xf>
    <xf numFmtId="164" fontId="0" fillId="2" borderId="27" xfId="48" applyFill="1" applyBorder="1">
      <alignment/>
      <protection/>
    </xf>
    <xf numFmtId="164" fontId="0" fillId="0" borderId="38" xfId="48" applyFont="1" applyBorder="1">
      <alignment/>
      <protection/>
    </xf>
    <xf numFmtId="164" fontId="39" fillId="2" borderId="28" xfId="48" applyFont="1" applyFill="1" applyBorder="1">
      <alignment/>
      <protection/>
    </xf>
    <xf numFmtId="166" fontId="39" fillId="2" borderId="29" xfId="48" applyNumberFormat="1" applyFont="1" applyFill="1" applyBorder="1">
      <alignment/>
      <protection/>
    </xf>
    <xf numFmtId="164" fontId="0" fillId="2" borderId="29" xfId="48" applyFont="1" applyFill="1" applyBorder="1">
      <alignment/>
      <protection/>
    </xf>
    <xf numFmtId="164" fontId="0" fillId="2" borderId="30" xfId="48" applyFont="1" applyFill="1" applyBorder="1">
      <alignment/>
      <protection/>
    </xf>
    <xf numFmtId="164" fontId="0" fillId="0" borderId="39" xfId="48" applyFont="1" applyBorder="1">
      <alignment/>
      <protection/>
    </xf>
    <xf numFmtId="164" fontId="0" fillId="0" borderId="40" xfId="48" applyFont="1" applyBorder="1">
      <alignment/>
      <protection/>
    </xf>
    <xf numFmtId="164" fontId="0" fillId="0" borderId="41" xfId="48" applyFont="1" applyBorder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cel Built-in Norma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Title" xfId="60"/>
    <cellStyle name="Total" xfId="61"/>
    <cellStyle name="Warning Text" xfId="62"/>
  </cellStyles>
  <dxfs count="3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33600"/>
          <a:ext cx="590550" cy="15716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448175"/>
          <a:ext cx="581025" cy="15335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885950"/>
          <a:ext cx="552450" cy="15906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267200"/>
          <a:ext cx="590550" cy="15621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05900"/>
          <a:ext cx="600075" cy="1657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477625"/>
          <a:ext cx="542925" cy="11525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01100"/>
          <a:ext cx="590550" cy="1666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544300"/>
          <a:ext cx="581025" cy="11811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29565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workbookViewId="0" topLeftCell="A7">
      <selection activeCell="E24" sqref="E24"/>
    </sheetView>
  </sheetViews>
  <sheetFormatPr defaultColWidth="9.140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19.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4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5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6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7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8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12" t="s">
        <v>9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10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3" t="s">
        <v>12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13</v>
      </c>
      <c r="C17" s="4"/>
      <c r="D17" s="14" t="s">
        <v>14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15</v>
      </c>
      <c r="C19" s="4"/>
      <c r="D19" s="15" t="s">
        <v>16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17</v>
      </c>
      <c r="C21" s="4"/>
      <c r="D21" s="4"/>
      <c r="E21" s="16" t="s">
        <v>18</v>
      </c>
      <c r="F21" s="4"/>
      <c r="G21" s="4"/>
      <c r="H21" s="4"/>
      <c r="I21" s="16" t="s">
        <v>19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17" t="s">
        <v>20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18" t="s">
        <v>21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hyperlinks>
    <hyperlink ref="E21" location="one-tier system!A1" display="Едностепенна система"/>
    <hyperlink ref="I21" location="two-tier system!A1" display="Двустепенна система"/>
  </hyperlinks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workbookViewId="0" topLeftCell="A1">
      <pane ySplit="7" topLeftCell="A8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3.7109375" style="19" customWidth="1"/>
    <col min="2" max="2" width="4.7109375" style="20" customWidth="1"/>
    <col min="3" max="3" width="0" style="21" hidden="1" customWidth="1"/>
    <col min="4" max="4" width="56.28125" style="20" customWidth="1"/>
    <col min="5" max="5" width="5.00390625" style="22" customWidth="1"/>
    <col min="6" max="6" width="7.8515625" style="22" customWidth="1"/>
    <col min="7" max="7" width="4.8515625" style="22" customWidth="1"/>
    <col min="8" max="8" width="10.28125" style="23" customWidth="1"/>
    <col min="9" max="9" width="11.421875" style="24" customWidth="1"/>
    <col min="10" max="10" width="2.28125" style="25" customWidth="1"/>
    <col min="11" max="11" width="42.8515625" style="26" customWidth="1"/>
    <col min="12" max="16384" width="9.140625" style="27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28"/>
      <c r="K1" s="26"/>
    </row>
    <row r="2" spans="1:11" s="30" customFormat="1" ht="13.5">
      <c r="A2" s="29" t="s">
        <v>0</v>
      </c>
      <c r="B2" s="29"/>
      <c r="C2" s="29"/>
      <c r="E2" s="29"/>
      <c r="F2" s="29"/>
      <c r="G2" s="29"/>
      <c r="H2" s="29"/>
      <c r="K2" s="26"/>
    </row>
    <row r="3" spans="1:11" s="31" customFormat="1" ht="12.75">
      <c r="A3" s="28" t="s">
        <v>22</v>
      </c>
      <c r="B3" s="28"/>
      <c r="C3" s="28"/>
      <c r="E3" s="32"/>
      <c r="F3" s="32"/>
      <c r="G3" s="32"/>
      <c r="H3" s="32"/>
      <c r="I3" s="32"/>
      <c r="J3" s="33"/>
      <c r="K3" s="26"/>
    </row>
    <row r="4" spans="1:11" s="9" customFormat="1" ht="12.75">
      <c r="A4" s="34"/>
      <c r="B4" s="34"/>
      <c r="C4" s="34"/>
      <c r="D4" s="34"/>
      <c r="E4" s="35"/>
      <c r="F4" s="35"/>
      <c r="G4" s="35"/>
      <c r="H4" s="36"/>
      <c r="I4" s="37"/>
      <c r="J4" s="34"/>
      <c r="K4" s="26"/>
    </row>
    <row r="5" spans="1:11" ht="21" customHeight="1">
      <c r="A5" s="25"/>
      <c r="B5" s="25"/>
      <c r="C5" s="25"/>
      <c r="D5" s="38"/>
      <c r="E5" s="39" t="s">
        <v>23</v>
      </c>
      <c r="F5" s="39"/>
      <c r="G5" s="39"/>
      <c r="H5" s="40" t="s">
        <v>24</v>
      </c>
      <c r="I5" s="41" t="s">
        <v>25</v>
      </c>
      <c r="J5" s="42"/>
      <c r="K5" s="43" t="s">
        <v>26</v>
      </c>
    </row>
    <row r="6" spans="1:11" s="50" customFormat="1" ht="21" customHeight="1">
      <c r="A6" s="44"/>
      <c r="B6" s="45"/>
      <c r="C6" s="46"/>
      <c r="D6" s="47"/>
      <c r="E6" s="48">
        <v>1</v>
      </c>
      <c r="F6" s="48">
        <v>0.5</v>
      </c>
      <c r="G6" s="48">
        <v>0</v>
      </c>
      <c r="H6" s="40"/>
      <c r="I6" s="41"/>
      <c r="J6" s="42"/>
      <c r="K6" s="49" t="s">
        <v>27</v>
      </c>
    </row>
    <row r="7" spans="1:11" s="50" customFormat="1" ht="21" customHeight="1">
      <c r="A7" s="51" t="s">
        <v>28</v>
      </c>
      <c r="B7" s="51"/>
      <c r="C7" s="51"/>
      <c r="D7" s="51"/>
      <c r="E7" s="52" t="s">
        <v>29</v>
      </c>
      <c r="F7" s="52" t="s">
        <v>30</v>
      </c>
      <c r="G7" s="52" t="s">
        <v>31</v>
      </c>
      <c r="H7" s="40"/>
      <c r="I7" s="41"/>
      <c r="J7" s="42"/>
      <c r="K7" s="53" t="s">
        <v>32</v>
      </c>
    </row>
    <row r="8" spans="1:11" s="50" customFormat="1" ht="12.75">
      <c r="A8" s="44"/>
      <c r="B8" s="54"/>
      <c r="C8" s="54"/>
      <c r="D8" s="54"/>
      <c r="E8" s="55"/>
      <c r="F8" s="55"/>
      <c r="G8" s="55"/>
      <c r="H8" s="56"/>
      <c r="I8" s="57"/>
      <c r="J8" s="57"/>
      <c r="K8" s="26"/>
    </row>
    <row r="9" spans="1:11" s="30" customFormat="1" ht="13.5">
      <c r="A9" s="58" t="s">
        <v>33</v>
      </c>
      <c r="B9" s="59" t="s">
        <v>34</v>
      </c>
      <c r="C9" s="59"/>
      <c r="D9" s="59"/>
      <c r="E9" s="60"/>
      <c r="F9" s="60"/>
      <c r="G9" s="60"/>
      <c r="H9" s="60"/>
      <c r="I9" s="61">
        <v>0.1</v>
      </c>
      <c r="J9" s="62"/>
      <c r="K9" s="26"/>
    </row>
    <row r="10" spans="1:11" s="72" customFormat="1" ht="36.75">
      <c r="A10" s="63" t="str">
        <f aca="true" t="shared" si="0" ref="A10:A15">IF(NOT(COUNTBLANK(E10:G10)=2),"!","")</f>
        <v>!</v>
      </c>
      <c r="B10" s="64" t="s">
        <v>35</v>
      </c>
      <c r="C10" s="64"/>
      <c r="D10" s="65" t="s">
        <v>36</v>
      </c>
      <c r="E10" s="66"/>
      <c r="F10" s="67"/>
      <c r="G10" s="66"/>
      <c r="H10" s="68">
        <v>0.1</v>
      </c>
      <c r="I10" s="69">
        <f aca="true" t="shared" si="1" ref="I10:I15">IF(ISBLANK($E10),IF(ISBLANK($F10),0,$F$6),$E$6)*$H10</f>
        <v>0</v>
      </c>
      <c r="J10" s="70"/>
      <c r="K10" s="71"/>
    </row>
    <row r="11" spans="1:11" s="72" customFormat="1" ht="60.75">
      <c r="A11" s="63" t="str">
        <f t="shared" si="0"/>
        <v>!</v>
      </c>
      <c r="B11" s="64" t="s">
        <v>37</v>
      </c>
      <c r="C11" s="64"/>
      <c r="D11" s="65" t="s">
        <v>38</v>
      </c>
      <c r="E11" s="66"/>
      <c r="F11" s="67"/>
      <c r="G11" s="66"/>
      <c r="H11" s="68">
        <v>0.18</v>
      </c>
      <c r="I11" s="69">
        <f t="shared" si="1"/>
        <v>0</v>
      </c>
      <c r="J11" s="70"/>
      <c r="K11" s="71"/>
    </row>
    <row r="12" spans="1:11" s="72" customFormat="1" ht="24.75">
      <c r="A12" s="63" t="str">
        <f t="shared" si="0"/>
        <v>!</v>
      </c>
      <c r="B12" s="64" t="s">
        <v>39</v>
      </c>
      <c r="C12" s="64"/>
      <c r="D12" s="65" t="s">
        <v>40</v>
      </c>
      <c r="E12" s="66"/>
      <c r="F12" s="67"/>
      <c r="G12" s="66"/>
      <c r="H12" s="68">
        <v>0.18</v>
      </c>
      <c r="I12" s="69">
        <f t="shared" si="1"/>
        <v>0</v>
      </c>
      <c r="J12" s="70"/>
      <c r="K12" s="71"/>
    </row>
    <row r="13" spans="1:11" s="72" customFormat="1" ht="24.75">
      <c r="A13" s="63" t="str">
        <f t="shared" si="0"/>
        <v>!</v>
      </c>
      <c r="B13" s="64" t="s">
        <v>41</v>
      </c>
      <c r="C13" s="64"/>
      <c r="D13" s="65" t="s">
        <v>42</v>
      </c>
      <c r="E13" s="66"/>
      <c r="F13" s="67"/>
      <c r="G13" s="66"/>
      <c r="H13" s="68">
        <v>0.18</v>
      </c>
      <c r="I13" s="69">
        <f t="shared" si="1"/>
        <v>0</v>
      </c>
      <c r="J13" s="70"/>
      <c r="K13" s="71"/>
    </row>
    <row r="14" spans="1:11" s="72" customFormat="1" ht="48.75">
      <c r="A14" s="63" t="str">
        <f t="shared" si="0"/>
        <v>!</v>
      </c>
      <c r="B14" s="64" t="s">
        <v>43</v>
      </c>
      <c r="C14" s="64"/>
      <c r="D14" s="65" t="s">
        <v>44</v>
      </c>
      <c r="E14" s="66"/>
      <c r="F14" s="67"/>
      <c r="G14" s="66"/>
      <c r="H14" s="68">
        <v>0.18</v>
      </c>
      <c r="I14" s="69">
        <f t="shared" si="1"/>
        <v>0</v>
      </c>
      <c r="J14" s="70"/>
      <c r="K14" s="71"/>
    </row>
    <row r="15" spans="1:11" s="72" customFormat="1" ht="36.75">
      <c r="A15" s="63" t="str">
        <f t="shared" si="0"/>
        <v>!</v>
      </c>
      <c r="B15" s="64" t="s">
        <v>45</v>
      </c>
      <c r="C15" s="64"/>
      <c r="D15" s="65" t="s">
        <v>46</v>
      </c>
      <c r="E15" s="66"/>
      <c r="F15" s="67"/>
      <c r="G15" s="66"/>
      <c r="H15" s="68">
        <v>0.18</v>
      </c>
      <c r="I15" s="69">
        <f t="shared" si="1"/>
        <v>0</v>
      </c>
      <c r="J15" s="70"/>
      <c r="K15" s="71"/>
    </row>
    <row r="16" spans="1:11" s="72" customFormat="1" ht="12.75">
      <c r="A16" s="73"/>
      <c r="B16" s="74"/>
      <c r="C16" s="74"/>
      <c r="D16" s="75"/>
      <c r="E16" s="76"/>
      <c r="F16" s="76"/>
      <c r="G16" s="76"/>
      <c r="H16" s="68">
        <f>SUM(H10:H15)</f>
        <v>0.9999999999999999</v>
      </c>
      <c r="I16" s="77">
        <f>SUM(I10:I15)</f>
        <v>0</v>
      </c>
      <c r="J16" s="70"/>
      <c r="K16" s="26"/>
    </row>
    <row r="17" spans="1:11" s="84" customFormat="1" ht="12.75">
      <c r="A17" s="78"/>
      <c r="B17" s="79"/>
      <c r="C17" s="79"/>
      <c r="D17" s="80"/>
      <c r="E17" s="78"/>
      <c r="F17" s="78"/>
      <c r="G17" s="78"/>
      <c r="H17" s="81"/>
      <c r="I17" s="82"/>
      <c r="J17" s="83"/>
      <c r="K17" s="26"/>
    </row>
    <row r="18" spans="1:11" s="30" customFormat="1" ht="13.5">
      <c r="A18" s="58" t="s">
        <v>47</v>
      </c>
      <c r="B18" s="59" t="s">
        <v>48</v>
      </c>
      <c r="C18" s="59"/>
      <c r="D18" s="59"/>
      <c r="E18" s="60"/>
      <c r="F18" s="60"/>
      <c r="G18" s="60"/>
      <c r="H18" s="60"/>
      <c r="I18" s="61">
        <v>0.1</v>
      </c>
      <c r="J18" s="62"/>
      <c r="K18" s="26"/>
    </row>
    <row r="19" spans="1:11" s="72" customFormat="1" ht="36.75">
      <c r="A19" s="63" t="str">
        <f aca="true" t="shared" si="2" ref="A19:A29">IF(NOT(COUNTBLANK(E19:G19)=2),"!","")</f>
        <v>!</v>
      </c>
      <c r="B19" s="64" t="s">
        <v>49</v>
      </c>
      <c r="C19" s="64"/>
      <c r="D19" s="65" t="s">
        <v>50</v>
      </c>
      <c r="E19" s="66"/>
      <c r="F19" s="67"/>
      <c r="G19" s="66"/>
      <c r="H19" s="68">
        <v>0.1</v>
      </c>
      <c r="I19" s="69">
        <f aca="true" t="shared" si="3" ref="I19:I29">IF(ISBLANK($E19),IF(ISBLANK($F19),0,$F$6),$E$6)*$H19</f>
        <v>0</v>
      </c>
      <c r="J19" s="70"/>
      <c r="K19" s="71"/>
    </row>
    <row r="20" spans="1:11" s="72" customFormat="1" ht="36.75">
      <c r="A20" s="63" t="str">
        <f t="shared" si="2"/>
        <v>!</v>
      </c>
      <c r="B20" s="64" t="s">
        <v>51</v>
      </c>
      <c r="C20" s="64"/>
      <c r="D20" s="85" t="s">
        <v>52</v>
      </c>
      <c r="E20" s="66"/>
      <c r="F20" s="67"/>
      <c r="G20" s="66"/>
      <c r="H20" s="68">
        <v>0.1</v>
      </c>
      <c r="I20" s="69">
        <f t="shared" si="3"/>
        <v>0</v>
      </c>
      <c r="J20" s="70"/>
      <c r="K20" s="71"/>
    </row>
    <row r="21" spans="1:11" s="72" customFormat="1" ht="36.75">
      <c r="A21" s="63" t="str">
        <f t="shared" si="2"/>
        <v>!</v>
      </c>
      <c r="B21" s="64" t="s">
        <v>53</v>
      </c>
      <c r="C21" s="64"/>
      <c r="D21" s="85" t="s">
        <v>54</v>
      </c>
      <c r="E21" s="66"/>
      <c r="F21" s="67"/>
      <c r="G21" s="66"/>
      <c r="H21" s="68">
        <v>0.1</v>
      </c>
      <c r="I21" s="69">
        <f t="shared" si="3"/>
        <v>0</v>
      </c>
      <c r="J21" s="70"/>
      <c r="K21" s="71"/>
    </row>
    <row r="22" spans="1:11" s="72" customFormat="1" ht="24.75">
      <c r="A22" s="63" t="str">
        <f t="shared" si="2"/>
        <v>!</v>
      </c>
      <c r="B22" s="64" t="s">
        <v>55</v>
      </c>
      <c r="C22" s="64"/>
      <c r="D22" s="65" t="s">
        <v>56</v>
      </c>
      <c r="E22" s="66"/>
      <c r="F22" s="67"/>
      <c r="G22" s="66"/>
      <c r="H22" s="68">
        <v>0.1</v>
      </c>
      <c r="I22" s="69">
        <f t="shared" si="3"/>
        <v>0</v>
      </c>
      <c r="J22" s="70"/>
      <c r="K22" s="71"/>
    </row>
    <row r="23" spans="1:11" s="72" customFormat="1" ht="36.75">
      <c r="A23" s="63" t="str">
        <f t="shared" si="2"/>
        <v>!</v>
      </c>
      <c r="B23" s="64" t="s">
        <v>57</v>
      </c>
      <c r="C23" s="64"/>
      <c r="D23" s="85" t="s">
        <v>58</v>
      </c>
      <c r="E23" s="66"/>
      <c r="F23" s="67"/>
      <c r="G23" s="66"/>
      <c r="H23" s="68">
        <v>0.1</v>
      </c>
      <c r="I23" s="69">
        <f t="shared" si="3"/>
        <v>0</v>
      </c>
      <c r="J23" s="70"/>
      <c r="K23" s="71"/>
    </row>
    <row r="24" spans="1:11" s="72" customFormat="1" ht="12.75">
      <c r="A24" s="63" t="str">
        <f t="shared" si="2"/>
        <v>!</v>
      </c>
      <c r="B24" s="64" t="s">
        <v>59</v>
      </c>
      <c r="C24" s="64"/>
      <c r="D24" s="65" t="s">
        <v>60</v>
      </c>
      <c r="E24" s="66"/>
      <c r="F24" s="67"/>
      <c r="G24" s="66"/>
      <c r="H24" s="68">
        <v>0.1</v>
      </c>
      <c r="I24" s="69">
        <f t="shared" si="3"/>
        <v>0</v>
      </c>
      <c r="J24" s="70"/>
      <c r="K24" s="71"/>
    </row>
    <row r="25" spans="1:11" s="72" customFormat="1" ht="36.75">
      <c r="A25" s="63" t="str">
        <f t="shared" si="2"/>
        <v>!</v>
      </c>
      <c r="B25" s="64" t="s">
        <v>61</v>
      </c>
      <c r="C25" s="64"/>
      <c r="D25" s="65" t="s">
        <v>62</v>
      </c>
      <c r="E25" s="66"/>
      <c r="F25" s="67"/>
      <c r="G25" s="66"/>
      <c r="H25" s="68">
        <v>0.1</v>
      </c>
      <c r="I25" s="69">
        <f t="shared" si="3"/>
        <v>0</v>
      </c>
      <c r="J25" s="70"/>
      <c r="K25" s="71"/>
    </row>
    <row r="26" spans="1:11" s="72" customFormat="1" ht="24.75">
      <c r="A26" s="63" t="str">
        <f t="shared" si="2"/>
        <v>!</v>
      </c>
      <c r="B26" s="64" t="s">
        <v>63</v>
      </c>
      <c r="C26" s="64"/>
      <c r="D26" s="65" t="s">
        <v>64</v>
      </c>
      <c r="E26" s="66"/>
      <c r="F26" s="67"/>
      <c r="G26" s="66"/>
      <c r="H26" s="68">
        <v>0.05</v>
      </c>
      <c r="I26" s="69">
        <f t="shared" si="3"/>
        <v>0</v>
      </c>
      <c r="J26" s="70"/>
      <c r="K26" s="71"/>
    </row>
    <row r="27" spans="1:11" s="72" customFormat="1" ht="60.75">
      <c r="A27" s="63" t="str">
        <f t="shared" si="2"/>
        <v>!</v>
      </c>
      <c r="B27" s="64" t="s">
        <v>65</v>
      </c>
      <c r="C27" s="64"/>
      <c r="D27" s="65" t="s">
        <v>66</v>
      </c>
      <c r="E27" s="66"/>
      <c r="F27" s="67"/>
      <c r="G27" s="66"/>
      <c r="H27" s="68">
        <v>0.05</v>
      </c>
      <c r="I27" s="69">
        <f t="shared" si="3"/>
        <v>0</v>
      </c>
      <c r="J27" s="70"/>
      <c r="K27" s="71"/>
    </row>
    <row r="28" spans="1:11" s="72" customFormat="1" ht="24.75">
      <c r="A28" s="63" t="str">
        <f t="shared" si="2"/>
        <v>!</v>
      </c>
      <c r="B28" s="64" t="s">
        <v>67</v>
      </c>
      <c r="C28" s="64"/>
      <c r="D28" s="85" t="s">
        <v>68</v>
      </c>
      <c r="E28" s="66"/>
      <c r="F28" s="67"/>
      <c r="G28" s="66"/>
      <c r="H28" s="68">
        <v>0.1</v>
      </c>
      <c r="I28" s="69">
        <f t="shared" si="3"/>
        <v>0</v>
      </c>
      <c r="J28" s="70"/>
      <c r="K28" s="71"/>
    </row>
    <row r="29" spans="1:11" s="72" customFormat="1" ht="36.75">
      <c r="A29" s="63" t="str">
        <f t="shared" si="2"/>
        <v>!</v>
      </c>
      <c r="B29" s="64" t="s">
        <v>69</v>
      </c>
      <c r="C29" s="64"/>
      <c r="D29" s="65" t="s">
        <v>70</v>
      </c>
      <c r="E29" s="66"/>
      <c r="F29" s="67"/>
      <c r="G29" s="66"/>
      <c r="H29" s="68">
        <v>0.1</v>
      </c>
      <c r="I29" s="69">
        <f t="shared" si="3"/>
        <v>0</v>
      </c>
      <c r="J29" s="70"/>
      <c r="K29" s="71"/>
    </row>
    <row r="30" spans="1:11" s="72" customFormat="1" ht="12.75">
      <c r="A30" s="73"/>
      <c r="B30" s="74"/>
      <c r="C30" s="74"/>
      <c r="D30" s="75"/>
      <c r="E30" s="76"/>
      <c r="F30" s="76"/>
      <c r="G30" s="76"/>
      <c r="H30" s="68">
        <f>SUM(H19:H29)</f>
        <v>1</v>
      </c>
      <c r="I30" s="77">
        <f>SUM(I19:I29)</f>
        <v>0</v>
      </c>
      <c r="J30" s="70"/>
      <c r="K30" s="26"/>
    </row>
    <row r="31" spans="1:11" s="84" customFormat="1" ht="12.75">
      <c r="A31" s="80"/>
      <c r="B31" s="74"/>
      <c r="C31" s="74"/>
      <c r="D31" s="80"/>
      <c r="E31" s="86"/>
      <c r="F31" s="86"/>
      <c r="G31" s="86"/>
      <c r="H31" s="87"/>
      <c r="I31" s="88"/>
      <c r="J31" s="88"/>
      <c r="K31" s="26"/>
    </row>
    <row r="32" spans="1:11" s="89" customFormat="1" ht="14.25" customHeight="1">
      <c r="A32" s="89" t="s">
        <v>71</v>
      </c>
      <c r="B32" s="90" t="s">
        <v>72</v>
      </c>
      <c r="C32" s="90"/>
      <c r="D32" s="90"/>
      <c r="E32" s="90"/>
      <c r="F32" s="90"/>
      <c r="G32" s="90"/>
      <c r="H32" s="90"/>
      <c r="I32" s="91">
        <v>0.1</v>
      </c>
      <c r="J32" s="62"/>
      <c r="K32" s="26"/>
    </row>
    <row r="33" spans="1:11" s="72" customFormat="1" ht="36.75">
      <c r="A33" s="63" t="str">
        <f>IF(NOT(COUNTBLANK(E33:G33)=2),"!","")</f>
        <v>!</v>
      </c>
      <c r="B33" s="64" t="s">
        <v>73</v>
      </c>
      <c r="C33" s="64"/>
      <c r="D33" s="65" t="s">
        <v>74</v>
      </c>
      <c r="E33" s="66"/>
      <c r="F33" s="67"/>
      <c r="G33" s="67"/>
      <c r="H33" s="68">
        <v>0.2</v>
      </c>
      <c r="I33" s="69">
        <f>IF(ISBLANK($E33),IF(ISBLANK($F33),0,$F$6),$E$6)*$H33</f>
        <v>0</v>
      </c>
      <c r="J33" s="70"/>
      <c r="K33" s="71"/>
    </row>
    <row r="34" spans="1:11" s="72" customFormat="1" ht="36.75">
      <c r="A34" s="63" t="str">
        <f>IF(NOT(COUNTBLANK(E34:G34)=2),"!","")</f>
        <v>!</v>
      </c>
      <c r="B34" s="64" t="s">
        <v>75</v>
      </c>
      <c r="C34" s="64"/>
      <c r="D34" s="65" t="s">
        <v>76</v>
      </c>
      <c r="E34" s="66"/>
      <c r="F34" s="67"/>
      <c r="G34" s="67"/>
      <c r="H34" s="68">
        <v>0.2</v>
      </c>
      <c r="I34" s="69">
        <f>IF(ISBLANK($E34),IF(ISBLANK($F34),0,$F$6),$E$6)*$H34</f>
        <v>0</v>
      </c>
      <c r="J34" s="70"/>
      <c r="K34" s="71"/>
    </row>
    <row r="35" spans="1:11" s="72" customFormat="1" ht="36.75">
      <c r="A35" s="63" t="str">
        <f>IF(NOT(COUNTBLANK(E35:G35)=2),"!","")</f>
        <v>!</v>
      </c>
      <c r="B35" s="64" t="s">
        <v>77</v>
      </c>
      <c r="C35" s="64"/>
      <c r="D35" s="65" t="s">
        <v>78</v>
      </c>
      <c r="E35" s="66"/>
      <c r="F35" s="67"/>
      <c r="G35" s="67"/>
      <c r="H35" s="68">
        <v>0.2</v>
      </c>
      <c r="I35" s="69">
        <f>IF(ISBLANK($E35),IF(ISBLANK($F35),0,$F$6),$E$6)*$H35</f>
        <v>0</v>
      </c>
      <c r="J35" s="70"/>
      <c r="K35" s="71"/>
    </row>
    <row r="36" spans="1:11" s="72" customFormat="1" ht="48.75">
      <c r="A36" s="63" t="str">
        <f>IF(NOT(COUNTBLANK(E36:G36)=2),"!","")</f>
        <v>!</v>
      </c>
      <c r="B36" s="64" t="s">
        <v>79</v>
      </c>
      <c r="C36" s="64"/>
      <c r="D36" s="85" t="s">
        <v>80</v>
      </c>
      <c r="E36" s="66"/>
      <c r="F36" s="67"/>
      <c r="G36" s="67"/>
      <c r="H36" s="68">
        <v>0.2</v>
      </c>
      <c r="I36" s="69">
        <f>IF(ISBLANK($E36),IF(ISBLANK($F36),0,$F$6),$E$6)*$H36</f>
        <v>0</v>
      </c>
      <c r="J36" s="70"/>
      <c r="K36" s="71"/>
    </row>
    <row r="37" spans="1:11" s="72" customFormat="1" ht="24.75">
      <c r="A37" s="63" t="str">
        <f>IF(NOT(COUNTBLANK(E37:G37)=2),"!","")</f>
        <v>!</v>
      </c>
      <c r="B37" s="64" t="s">
        <v>81</v>
      </c>
      <c r="C37" s="64"/>
      <c r="D37" s="65" t="s">
        <v>82</v>
      </c>
      <c r="E37" s="66"/>
      <c r="F37" s="67"/>
      <c r="G37" s="67"/>
      <c r="H37" s="68">
        <v>0.2</v>
      </c>
      <c r="I37" s="69">
        <f>IF(ISBLANK($E37),IF(ISBLANK($F37),0,$F$6),$E$6)*$H37</f>
        <v>0</v>
      </c>
      <c r="J37" s="70"/>
      <c r="K37" s="71"/>
    </row>
    <row r="38" spans="2:11" s="92" customFormat="1" ht="12.75">
      <c r="B38" s="93"/>
      <c r="C38" s="93"/>
      <c r="E38" s="78"/>
      <c r="F38" s="78"/>
      <c r="G38" s="78"/>
      <c r="H38" s="68">
        <f>SUM(H33:H37)</f>
        <v>1</v>
      </c>
      <c r="I38" s="77">
        <f>SUM(I33:I37)</f>
        <v>0</v>
      </c>
      <c r="J38" s="94"/>
      <c r="K38" s="26"/>
    </row>
    <row r="39" spans="1:11" s="96" customFormat="1" ht="13.5">
      <c r="A39" s="58" t="s">
        <v>83</v>
      </c>
      <c r="B39" s="59" t="s">
        <v>84</v>
      </c>
      <c r="C39" s="59"/>
      <c r="D39" s="59"/>
      <c r="E39" s="60"/>
      <c r="F39" s="60"/>
      <c r="G39" s="60"/>
      <c r="H39" s="60"/>
      <c r="I39" s="61">
        <v>0.2</v>
      </c>
      <c r="J39" s="95"/>
      <c r="K39" s="26"/>
    </row>
    <row r="40" spans="1:11" s="72" customFormat="1" ht="48.75">
      <c r="A40" s="63" t="str">
        <f>IF(NOT(COUNTBLANK(E40:G40)=2),"!","")</f>
        <v>!</v>
      </c>
      <c r="B40" s="64" t="s">
        <v>85</v>
      </c>
      <c r="C40" s="64"/>
      <c r="D40" s="65" t="s">
        <v>86</v>
      </c>
      <c r="E40" s="66"/>
      <c r="F40" s="67"/>
      <c r="G40" s="67"/>
      <c r="H40" s="68">
        <v>0.25</v>
      </c>
      <c r="I40" s="69">
        <f>IF(ISBLANK($E40),IF(ISBLANK($F40),0,$F$6),$E$6)*$H40</f>
        <v>0</v>
      </c>
      <c r="J40" s="70"/>
      <c r="K40" s="71"/>
    </row>
    <row r="41" spans="1:11" s="72" customFormat="1" ht="36.75">
      <c r="A41" s="63" t="str">
        <f>IF(NOT(COUNTBLANK(E41:G41)=2),"!","")</f>
        <v>!</v>
      </c>
      <c r="B41" s="64" t="s">
        <v>87</v>
      </c>
      <c r="C41" s="97"/>
      <c r="D41" s="65" t="s">
        <v>88</v>
      </c>
      <c r="E41" s="66"/>
      <c r="F41" s="67"/>
      <c r="G41" s="67"/>
      <c r="H41" s="68">
        <v>0.25</v>
      </c>
      <c r="I41" s="69">
        <f>IF(ISBLANK($E41),IF(ISBLANK($F41),0,$F$6),$E$6)*$H41</f>
        <v>0</v>
      </c>
      <c r="J41" s="70"/>
      <c r="K41" s="71"/>
    </row>
    <row r="42" spans="1:11" s="72" customFormat="1" ht="24.75">
      <c r="A42" s="63" t="str">
        <f>IF(NOT(COUNTBLANK(E42:G42)=2),"!","")</f>
        <v>!</v>
      </c>
      <c r="B42" s="64" t="s">
        <v>89</v>
      </c>
      <c r="C42" s="97"/>
      <c r="D42" s="65" t="s">
        <v>90</v>
      </c>
      <c r="E42" s="66"/>
      <c r="F42" s="67"/>
      <c r="G42" s="67"/>
      <c r="H42" s="68">
        <v>0.25</v>
      </c>
      <c r="I42" s="69">
        <f>IF(ISBLANK($E42),IF(ISBLANK($F42),0,$F$6),$E$6)*$H42</f>
        <v>0</v>
      </c>
      <c r="J42" s="70"/>
      <c r="K42" s="71"/>
    </row>
    <row r="43" spans="1:11" s="72" customFormat="1" ht="24.75">
      <c r="A43" s="63" t="str">
        <f>IF(NOT(COUNTBLANK(E43:G43)=2),"!","")</f>
        <v>!</v>
      </c>
      <c r="B43" s="64" t="s">
        <v>91</v>
      </c>
      <c r="C43" s="64"/>
      <c r="D43" s="65" t="s">
        <v>92</v>
      </c>
      <c r="E43" s="66"/>
      <c r="F43" s="67"/>
      <c r="G43" s="67"/>
      <c r="H43" s="68">
        <v>0.25</v>
      </c>
      <c r="I43" s="69">
        <f>IF(ISBLANK($E43),IF(ISBLANK($F43),0,$F$6),$E$6)*$H43</f>
        <v>0</v>
      </c>
      <c r="J43" s="70"/>
      <c r="K43" s="71"/>
    </row>
    <row r="44" spans="1:11" s="84" customFormat="1" ht="12.75">
      <c r="A44" s="98"/>
      <c r="B44" s="99"/>
      <c r="C44" s="100"/>
      <c r="D44" s="101"/>
      <c r="E44" s="102"/>
      <c r="F44" s="102"/>
      <c r="G44" s="102"/>
      <c r="H44" s="68">
        <f>SUM(H40:H43)</f>
        <v>1</v>
      </c>
      <c r="I44" s="77">
        <f>SUM(I40:I43)</f>
        <v>0</v>
      </c>
      <c r="J44" s="103"/>
      <c r="K44" s="26"/>
    </row>
    <row r="45" spans="1:11" s="30" customFormat="1" ht="13.5">
      <c r="A45" s="58" t="s">
        <v>93</v>
      </c>
      <c r="B45" s="59" t="s">
        <v>94</v>
      </c>
      <c r="C45" s="59"/>
      <c r="D45" s="59"/>
      <c r="E45" s="60"/>
      <c r="F45" s="60"/>
      <c r="G45" s="60"/>
      <c r="H45" s="60"/>
      <c r="I45" s="61">
        <v>0.2</v>
      </c>
      <c r="J45" s="62"/>
      <c r="K45" s="26"/>
    </row>
    <row r="46" spans="1:11" s="72" customFormat="1" ht="24.75">
      <c r="A46" s="63" t="str">
        <f aca="true" t="shared" si="4" ref="A46:A54">IF(NOT(COUNTBLANK(E46:G46)=2),"!","")</f>
        <v>!</v>
      </c>
      <c r="B46" s="104" t="s">
        <v>95</v>
      </c>
      <c r="C46" s="64"/>
      <c r="D46" s="65" t="s">
        <v>96</v>
      </c>
      <c r="E46" s="67"/>
      <c r="F46" s="67"/>
      <c r="G46" s="66"/>
      <c r="H46" s="105">
        <v>0.15</v>
      </c>
      <c r="I46" s="69">
        <f aca="true" t="shared" si="5" ref="I46:I54">IF(ISBLANK($E46),IF(ISBLANK($F46),0,$F$6),$E$6)*$H46</f>
        <v>0</v>
      </c>
      <c r="J46" s="70"/>
      <c r="K46" s="71"/>
    </row>
    <row r="47" spans="1:11" s="72" customFormat="1" ht="72.75">
      <c r="A47" s="63" t="str">
        <f t="shared" si="4"/>
        <v>!</v>
      </c>
      <c r="B47" s="104" t="s">
        <v>97</v>
      </c>
      <c r="C47" s="64"/>
      <c r="D47" s="65" t="s">
        <v>98</v>
      </c>
      <c r="E47" s="67"/>
      <c r="F47" s="67"/>
      <c r="G47" s="66"/>
      <c r="H47" s="68">
        <v>0.1</v>
      </c>
      <c r="I47" s="69">
        <f t="shared" si="5"/>
        <v>0</v>
      </c>
      <c r="J47" s="70"/>
      <c r="K47" s="71"/>
    </row>
    <row r="48" spans="1:11" s="72" customFormat="1" ht="36.75">
      <c r="A48" s="63" t="str">
        <f t="shared" si="4"/>
        <v>!</v>
      </c>
      <c r="B48" s="104" t="s">
        <v>99</v>
      </c>
      <c r="C48" s="64"/>
      <c r="D48" s="65" t="s">
        <v>100</v>
      </c>
      <c r="E48" s="67"/>
      <c r="F48" s="67"/>
      <c r="G48" s="66"/>
      <c r="H48" s="68">
        <v>0.1</v>
      </c>
      <c r="I48" s="69">
        <f t="shared" si="5"/>
        <v>0</v>
      </c>
      <c r="J48" s="70"/>
      <c r="K48" s="71"/>
    </row>
    <row r="49" spans="1:11" s="72" customFormat="1" ht="36.75">
      <c r="A49" s="63" t="str">
        <f t="shared" si="4"/>
        <v>!</v>
      </c>
      <c r="B49" s="104" t="s">
        <v>101</v>
      </c>
      <c r="C49" s="64"/>
      <c r="D49" s="65" t="s">
        <v>102</v>
      </c>
      <c r="E49" s="67"/>
      <c r="F49" s="67"/>
      <c r="G49" s="66"/>
      <c r="H49" s="68">
        <v>0.1</v>
      </c>
      <c r="I49" s="69">
        <f t="shared" si="5"/>
        <v>0</v>
      </c>
      <c r="J49" s="70"/>
      <c r="K49" s="71"/>
    </row>
    <row r="50" spans="1:11" s="72" customFormat="1" ht="48.75">
      <c r="A50" s="63" t="str">
        <f t="shared" si="4"/>
        <v>!</v>
      </c>
      <c r="B50" s="104" t="s">
        <v>103</v>
      </c>
      <c r="C50" s="64"/>
      <c r="D50" s="85" t="s">
        <v>104</v>
      </c>
      <c r="E50" s="67"/>
      <c r="F50" s="67"/>
      <c r="G50" s="67"/>
      <c r="H50" s="68">
        <v>0.1</v>
      </c>
      <c r="I50" s="69">
        <f t="shared" si="5"/>
        <v>0</v>
      </c>
      <c r="J50" s="70"/>
      <c r="K50" s="71"/>
    </row>
    <row r="51" spans="1:11" s="72" customFormat="1" ht="36.75">
      <c r="A51" s="63" t="str">
        <f t="shared" si="4"/>
        <v>!</v>
      </c>
      <c r="B51" s="104" t="s">
        <v>105</v>
      </c>
      <c r="C51" s="64"/>
      <c r="D51" s="85" t="s">
        <v>106</v>
      </c>
      <c r="E51" s="67"/>
      <c r="F51" s="67"/>
      <c r="G51" s="67"/>
      <c r="H51" s="68">
        <v>0.1</v>
      </c>
      <c r="I51" s="69">
        <f t="shared" si="5"/>
        <v>0</v>
      </c>
      <c r="J51" s="70"/>
      <c r="K51" s="71"/>
    </row>
    <row r="52" spans="1:11" s="72" customFormat="1" ht="36.75">
      <c r="A52" s="63" t="str">
        <f t="shared" si="4"/>
        <v>!</v>
      </c>
      <c r="B52" s="104" t="s">
        <v>107</v>
      </c>
      <c r="C52" s="64"/>
      <c r="D52" s="85" t="s">
        <v>108</v>
      </c>
      <c r="E52" s="67"/>
      <c r="F52" s="67"/>
      <c r="G52" s="67"/>
      <c r="H52" s="68">
        <v>0.1</v>
      </c>
      <c r="I52" s="69">
        <f t="shared" si="5"/>
        <v>0</v>
      </c>
      <c r="J52" s="70"/>
      <c r="K52" s="71"/>
    </row>
    <row r="53" spans="1:11" s="72" customFormat="1" ht="24.75">
      <c r="A53" s="63" t="str">
        <f t="shared" si="4"/>
        <v>!</v>
      </c>
      <c r="B53" s="104" t="s">
        <v>109</v>
      </c>
      <c r="C53" s="64"/>
      <c r="D53" s="85" t="s">
        <v>110</v>
      </c>
      <c r="E53" s="67"/>
      <c r="F53" s="67"/>
      <c r="G53" s="67"/>
      <c r="H53" s="68">
        <v>0.15</v>
      </c>
      <c r="I53" s="69">
        <f t="shared" si="5"/>
        <v>0</v>
      </c>
      <c r="J53" s="70"/>
      <c r="K53" s="71"/>
    </row>
    <row r="54" spans="1:11" s="72" customFormat="1" ht="24.75">
      <c r="A54" s="63" t="str">
        <f t="shared" si="4"/>
        <v>!</v>
      </c>
      <c r="B54" s="104" t="s">
        <v>111</v>
      </c>
      <c r="C54" s="64"/>
      <c r="D54" s="85" t="s">
        <v>112</v>
      </c>
      <c r="E54" s="66"/>
      <c r="F54" s="67"/>
      <c r="G54" s="67"/>
      <c r="H54" s="68">
        <v>0.1</v>
      </c>
      <c r="I54" s="69">
        <f t="shared" si="5"/>
        <v>0</v>
      </c>
      <c r="J54" s="70"/>
      <c r="K54" s="71"/>
    </row>
    <row r="55" spans="1:11" s="72" customFormat="1" ht="12.75">
      <c r="A55" s="73"/>
      <c r="B55" s="106"/>
      <c r="C55" s="74"/>
      <c r="D55" s="107"/>
      <c r="E55" s="76"/>
      <c r="F55" s="76"/>
      <c r="G55" s="76"/>
      <c r="H55" s="68">
        <f>SUM(H46:H54)</f>
        <v>1</v>
      </c>
      <c r="I55" s="77">
        <f>SUM(I46:I54)</f>
        <v>0</v>
      </c>
      <c r="J55" s="70"/>
      <c r="K55" s="26"/>
    </row>
    <row r="56" spans="1:11" s="9" customFormat="1" ht="12" customHeight="1">
      <c r="A56" s="34"/>
      <c r="B56" s="34"/>
      <c r="C56" s="34"/>
      <c r="D56" s="34"/>
      <c r="E56" s="86"/>
      <c r="F56" s="86"/>
      <c r="G56" s="86"/>
      <c r="H56" s="81"/>
      <c r="I56" s="108"/>
      <c r="J56" s="109"/>
      <c r="K56" s="26"/>
    </row>
    <row r="57" spans="1:11" s="9" customFormat="1" ht="12.75" hidden="1">
      <c r="A57" s="80"/>
      <c r="B57" s="34"/>
      <c r="C57" s="34"/>
      <c r="D57" s="34"/>
      <c r="E57" s="86"/>
      <c r="F57" s="86"/>
      <c r="G57" s="86"/>
      <c r="H57" s="81"/>
      <c r="I57" s="108"/>
      <c r="J57" s="109"/>
      <c r="K57" s="26"/>
    </row>
    <row r="58" spans="2:11" s="92" customFormat="1" ht="12.75">
      <c r="B58" s="110"/>
      <c r="C58" s="110"/>
      <c r="E58" s="78"/>
      <c r="F58" s="78"/>
      <c r="G58" s="78"/>
      <c r="H58" s="81"/>
      <c r="I58" s="108"/>
      <c r="J58" s="94"/>
      <c r="K58" s="26"/>
    </row>
    <row r="59" spans="1:11" s="30" customFormat="1" ht="18" customHeight="1">
      <c r="A59" s="58" t="s">
        <v>113</v>
      </c>
      <c r="B59" s="59" t="s">
        <v>114</v>
      </c>
      <c r="C59" s="59"/>
      <c r="D59" s="59"/>
      <c r="E59" s="60"/>
      <c r="F59" s="60"/>
      <c r="G59" s="60"/>
      <c r="H59" s="60"/>
      <c r="I59" s="61">
        <v>0.2</v>
      </c>
      <c r="J59" s="62"/>
      <c r="K59" s="26"/>
    </row>
    <row r="60" spans="1:11" s="72" customFormat="1" ht="48.75">
      <c r="A60" s="63" t="str">
        <f aca="true" t="shared" si="6" ref="A60:A67">IF(NOT(COUNTBLANK(E60:G60)=2),"!","")</f>
        <v>!</v>
      </c>
      <c r="B60" s="64" t="s">
        <v>115</v>
      </c>
      <c r="C60" s="64"/>
      <c r="D60" s="65" t="s">
        <v>116</v>
      </c>
      <c r="E60" s="67"/>
      <c r="F60" s="67"/>
      <c r="G60" s="66"/>
      <c r="H60" s="68">
        <v>0.1</v>
      </c>
      <c r="I60" s="69">
        <f aca="true" t="shared" si="7" ref="I60:I67">IF(ISBLANK($E60),IF(ISBLANK($F60),0,$F$6),$E$6)*$H60</f>
        <v>0</v>
      </c>
      <c r="J60" s="70"/>
      <c r="K60" s="71"/>
    </row>
    <row r="61" spans="1:11" s="72" customFormat="1" ht="36.75">
      <c r="A61" s="63" t="str">
        <f t="shared" si="6"/>
        <v>!</v>
      </c>
      <c r="B61" s="111" t="s">
        <v>117</v>
      </c>
      <c r="C61" s="64"/>
      <c r="D61" s="65" t="s">
        <v>118</v>
      </c>
      <c r="E61" s="67"/>
      <c r="F61" s="67"/>
      <c r="G61" s="66"/>
      <c r="H61" s="68">
        <v>0.15</v>
      </c>
      <c r="I61" s="69">
        <f t="shared" si="7"/>
        <v>0</v>
      </c>
      <c r="J61" s="70"/>
      <c r="K61" s="71"/>
    </row>
    <row r="62" spans="1:11" s="72" customFormat="1" ht="72.75">
      <c r="A62" s="63" t="str">
        <f t="shared" si="6"/>
        <v>!</v>
      </c>
      <c r="B62" s="64" t="s">
        <v>119</v>
      </c>
      <c r="C62" s="64"/>
      <c r="D62" s="65" t="s">
        <v>120</v>
      </c>
      <c r="E62" s="67"/>
      <c r="F62" s="67"/>
      <c r="G62" s="66"/>
      <c r="H62" s="68">
        <v>0.1</v>
      </c>
      <c r="I62" s="69">
        <f t="shared" si="7"/>
        <v>0</v>
      </c>
      <c r="J62" s="70"/>
      <c r="K62" s="71"/>
    </row>
    <row r="63" spans="1:11" s="72" customFormat="1" ht="24.75">
      <c r="A63" s="63" t="str">
        <f t="shared" si="6"/>
        <v>!</v>
      </c>
      <c r="B63" s="64" t="s">
        <v>121</v>
      </c>
      <c r="C63" s="64"/>
      <c r="D63" s="65" t="s">
        <v>122</v>
      </c>
      <c r="E63" s="67"/>
      <c r="F63" s="67"/>
      <c r="G63" s="66"/>
      <c r="H63" s="68">
        <v>0.15</v>
      </c>
      <c r="I63" s="69">
        <f t="shared" si="7"/>
        <v>0</v>
      </c>
      <c r="J63" s="70"/>
      <c r="K63" s="71"/>
    </row>
    <row r="64" spans="1:11" s="72" customFormat="1" ht="36.75">
      <c r="A64" s="63" t="str">
        <f t="shared" si="6"/>
        <v>!</v>
      </c>
      <c r="B64" s="64" t="s">
        <v>123</v>
      </c>
      <c r="C64" s="34"/>
      <c r="D64" s="65" t="s">
        <v>124</v>
      </c>
      <c r="E64" s="67"/>
      <c r="F64" s="67"/>
      <c r="G64" s="66"/>
      <c r="H64" s="68">
        <v>0.15</v>
      </c>
      <c r="I64" s="69">
        <f t="shared" si="7"/>
        <v>0</v>
      </c>
      <c r="J64" s="70"/>
      <c r="K64" s="71"/>
    </row>
    <row r="65" spans="1:11" s="72" customFormat="1" ht="36.75">
      <c r="A65" s="63" t="str">
        <f t="shared" si="6"/>
        <v>!</v>
      </c>
      <c r="B65" s="64" t="s">
        <v>125</v>
      </c>
      <c r="C65" s="34"/>
      <c r="D65" s="65" t="s">
        <v>126</v>
      </c>
      <c r="E65" s="67"/>
      <c r="F65" s="67"/>
      <c r="G65" s="66"/>
      <c r="H65" s="68">
        <v>0.1</v>
      </c>
      <c r="I65" s="69">
        <f t="shared" si="7"/>
        <v>0</v>
      </c>
      <c r="J65" s="70"/>
      <c r="K65" s="71"/>
    </row>
    <row r="66" spans="1:11" s="72" customFormat="1" ht="84.75">
      <c r="A66" s="63" t="str">
        <f t="shared" si="6"/>
        <v>!</v>
      </c>
      <c r="B66" s="104" t="s">
        <v>127</v>
      </c>
      <c r="C66" s="64"/>
      <c r="D66" s="65" t="s">
        <v>128</v>
      </c>
      <c r="E66" s="67"/>
      <c r="F66" s="67"/>
      <c r="G66" s="66"/>
      <c r="H66" s="68">
        <v>0.1</v>
      </c>
      <c r="I66" s="69">
        <f t="shared" si="7"/>
        <v>0</v>
      </c>
      <c r="J66" s="70"/>
      <c r="K66" s="71"/>
    </row>
    <row r="67" spans="1:11" s="72" customFormat="1" ht="60.75">
      <c r="A67" s="63" t="str">
        <f t="shared" si="6"/>
        <v>!</v>
      </c>
      <c r="B67" s="64" t="s">
        <v>129</v>
      </c>
      <c r="C67" s="64"/>
      <c r="D67" s="65" t="s">
        <v>130</v>
      </c>
      <c r="E67" s="67"/>
      <c r="F67" s="67"/>
      <c r="G67" s="66"/>
      <c r="H67" s="68">
        <v>0.15</v>
      </c>
      <c r="I67" s="69">
        <f t="shared" si="7"/>
        <v>0</v>
      </c>
      <c r="J67" s="70"/>
      <c r="K67" s="71"/>
    </row>
    <row r="68" spans="1:11" s="72" customFormat="1" ht="12.75">
      <c r="A68" s="73"/>
      <c r="B68" s="106"/>
      <c r="C68" s="74"/>
      <c r="D68" s="75"/>
      <c r="E68" s="76"/>
      <c r="F68" s="76"/>
      <c r="G68" s="76"/>
      <c r="H68" s="68">
        <f>SUM(H60:H67)</f>
        <v>1</v>
      </c>
      <c r="I68" s="77">
        <f>SUM(I60:I67)</f>
        <v>0</v>
      </c>
      <c r="J68" s="70"/>
      <c r="K68" s="26"/>
    </row>
    <row r="69" spans="1:11" s="116" customFormat="1" ht="28.5" customHeight="1">
      <c r="A69" s="112" t="s">
        <v>131</v>
      </c>
      <c r="B69" s="113" t="s">
        <v>132</v>
      </c>
      <c r="C69" s="113"/>
      <c r="D69" s="113"/>
      <c r="E69" s="113"/>
      <c r="F69" s="113"/>
      <c r="G69" s="113"/>
      <c r="H69" s="113"/>
      <c r="I69" s="114">
        <v>0.1</v>
      </c>
      <c r="J69" s="115"/>
      <c r="K69" s="26"/>
    </row>
    <row r="70" spans="1:11" s="72" customFormat="1" ht="48.75">
      <c r="A70" s="63" t="str">
        <f>IF(NOT(COUNTBLANK(E70:G70)=2),"!","")</f>
        <v>!</v>
      </c>
      <c r="B70" s="64" t="s">
        <v>133</v>
      </c>
      <c r="C70" s="64"/>
      <c r="D70" s="65" t="s">
        <v>134</v>
      </c>
      <c r="E70" s="67"/>
      <c r="F70" s="67"/>
      <c r="G70" s="67"/>
      <c r="H70" s="68">
        <v>0.3333</v>
      </c>
      <c r="I70" s="69">
        <f>IF(ISBLANK($E70),IF(ISBLANK($F70),0,$F$6),$E$6)*$H70</f>
        <v>0</v>
      </c>
      <c r="J70" s="70"/>
      <c r="K70" s="71"/>
    </row>
    <row r="71" spans="1:11" s="72" customFormat="1" ht="24.75">
      <c r="A71" s="63" t="str">
        <f>IF(NOT(COUNTBLANK(E71:G71)=2),"!","")</f>
        <v>!</v>
      </c>
      <c r="B71" s="64" t="s">
        <v>135</v>
      </c>
      <c r="C71" s="64"/>
      <c r="D71" s="117" t="s">
        <v>136</v>
      </c>
      <c r="E71" s="66"/>
      <c r="F71" s="67"/>
      <c r="G71" s="67"/>
      <c r="H71" s="68">
        <v>0.3333</v>
      </c>
      <c r="I71" s="69">
        <f>IF(ISBLANK($E71),IF(ISBLANK($F71),0,$F$6),$E$6)*$H71</f>
        <v>0</v>
      </c>
      <c r="J71" s="70"/>
      <c r="K71" s="71"/>
    </row>
    <row r="72" spans="1:11" s="72" customFormat="1" ht="48.75">
      <c r="A72" s="63" t="str">
        <f>IF(NOT(COUNTBLANK(E72:G72)=2),"!","")</f>
        <v>!</v>
      </c>
      <c r="B72" s="64" t="s">
        <v>137</v>
      </c>
      <c r="C72" s="64"/>
      <c r="D72" s="117" t="s">
        <v>138</v>
      </c>
      <c r="E72" s="66"/>
      <c r="F72" s="67"/>
      <c r="G72" s="67"/>
      <c r="H72" s="68">
        <v>0.3333</v>
      </c>
      <c r="I72" s="69">
        <f>IF(ISBLANK($E72),IF(ISBLANK($F72),0,$F$6),$E$6)*$H72</f>
        <v>0</v>
      </c>
      <c r="J72" s="70"/>
      <c r="K72" s="71"/>
    </row>
    <row r="73" spans="1:11" s="72" customFormat="1" ht="12.75">
      <c r="A73" s="73"/>
      <c r="B73" s="74"/>
      <c r="C73" s="74"/>
      <c r="D73" s="118"/>
      <c r="E73" s="76"/>
      <c r="F73" s="76"/>
      <c r="G73" s="76"/>
      <c r="H73" s="68">
        <f>SUM(H70:H72)</f>
        <v>0.9999</v>
      </c>
      <c r="I73" s="77">
        <f>SUM(I70:I72)</f>
        <v>0</v>
      </c>
      <c r="J73" s="70"/>
      <c r="K73" s="26"/>
    </row>
    <row r="74" spans="1:11" s="84" customFormat="1" ht="12.75">
      <c r="A74" s="78"/>
      <c r="B74" s="79"/>
      <c r="C74" s="79"/>
      <c r="D74" s="80"/>
      <c r="E74" s="78"/>
      <c r="F74" s="78"/>
      <c r="G74" s="78"/>
      <c r="H74" s="81"/>
      <c r="I74" s="108"/>
      <c r="J74" s="83"/>
      <c r="K74" s="26"/>
    </row>
    <row r="75" spans="2:11" s="89" customFormat="1" ht="13.5">
      <c r="B75" s="119"/>
      <c r="C75" s="119"/>
      <c r="D75" s="119"/>
      <c r="E75" s="120"/>
      <c r="F75" s="120"/>
      <c r="G75" s="120"/>
      <c r="H75" s="121"/>
      <c r="I75" s="91"/>
      <c r="J75" s="62"/>
      <c r="K75" s="26"/>
    </row>
    <row r="76" spans="1:11" s="123" customFormat="1" ht="12.75">
      <c r="A76" s="73"/>
      <c r="B76" s="74"/>
      <c r="C76" s="74"/>
      <c r="D76" s="75"/>
      <c r="E76" s="76"/>
      <c r="F76" s="76"/>
      <c r="G76" s="76"/>
      <c r="H76" s="81"/>
      <c r="I76" s="122"/>
      <c r="J76" s="109"/>
      <c r="K76" s="26"/>
    </row>
    <row r="77" spans="1:11" s="123" customFormat="1" ht="12.75">
      <c r="A77" s="73"/>
      <c r="B77" s="74"/>
      <c r="C77" s="74"/>
      <c r="D77" s="107"/>
      <c r="E77" s="76"/>
      <c r="F77" s="76"/>
      <c r="G77" s="76"/>
      <c r="H77" s="81"/>
      <c r="I77" s="122"/>
      <c r="J77" s="109"/>
      <c r="K77" s="26"/>
    </row>
    <row r="78" spans="1:11" s="123" customFormat="1" ht="12.75">
      <c r="A78" s="73"/>
      <c r="B78" s="74"/>
      <c r="C78" s="74"/>
      <c r="D78" s="75"/>
      <c r="E78" s="76"/>
      <c r="F78" s="76"/>
      <c r="G78" s="76"/>
      <c r="H78" s="81"/>
      <c r="I78" s="122"/>
      <c r="J78" s="109"/>
      <c r="K78" s="26"/>
    </row>
    <row r="79" spans="1:11" s="123" customFormat="1" ht="12.75">
      <c r="A79" s="73"/>
      <c r="B79" s="74"/>
      <c r="C79" s="74"/>
      <c r="D79" s="75"/>
      <c r="E79" s="76"/>
      <c r="F79" s="76"/>
      <c r="G79" s="76"/>
      <c r="H79" s="81"/>
      <c r="I79" s="122"/>
      <c r="J79" s="109"/>
      <c r="K79" s="26"/>
    </row>
    <row r="80" spans="1:11" s="123" customFormat="1" ht="12.75">
      <c r="A80" s="73"/>
      <c r="B80" s="74"/>
      <c r="C80" s="74"/>
      <c r="D80" s="75"/>
      <c r="E80" s="76"/>
      <c r="F80" s="76"/>
      <c r="G80" s="76"/>
      <c r="H80" s="81"/>
      <c r="I80" s="122"/>
      <c r="J80" s="109"/>
      <c r="K80" s="26"/>
    </row>
    <row r="81" spans="1:11" s="123" customFormat="1" ht="12.75">
      <c r="A81" s="73"/>
      <c r="B81" s="74"/>
      <c r="C81" s="74"/>
      <c r="D81" s="75"/>
      <c r="E81" s="76"/>
      <c r="F81" s="76"/>
      <c r="G81" s="76"/>
      <c r="H81" s="81"/>
      <c r="I81" s="122"/>
      <c r="J81" s="109"/>
      <c r="K81" s="26"/>
    </row>
    <row r="82" spans="1:11" s="123" customFormat="1" ht="12.75">
      <c r="A82" s="73"/>
      <c r="B82" s="74"/>
      <c r="C82" s="74"/>
      <c r="D82" s="75"/>
      <c r="E82" s="76"/>
      <c r="F82" s="76"/>
      <c r="G82" s="76"/>
      <c r="H82" s="81"/>
      <c r="I82" s="122"/>
      <c r="J82" s="109"/>
      <c r="K82" s="26"/>
    </row>
    <row r="83" spans="1:11" s="123" customFormat="1" ht="12.75">
      <c r="A83" s="73"/>
      <c r="B83" s="74"/>
      <c r="C83" s="74"/>
      <c r="D83" s="107"/>
      <c r="E83" s="76"/>
      <c r="F83" s="76"/>
      <c r="G83" s="76"/>
      <c r="H83" s="81"/>
      <c r="I83" s="122"/>
      <c r="J83" s="109"/>
      <c r="K83" s="26"/>
    </row>
    <row r="84" spans="1:11" s="84" customFormat="1" ht="12.75">
      <c r="A84" s="80"/>
      <c r="B84" s="74"/>
      <c r="C84" s="74"/>
      <c r="D84" s="80"/>
      <c r="E84" s="86"/>
      <c r="F84" s="86"/>
      <c r="G84" s="86"/>
      <c r="H84" s="81"/>
      <c r="I84" s="108"/>
      <c r="J84" s="103"/>
      <c r="K84" s="26"/>
    </row>
  </sheetData>
  <mergeCells count="19">
    <mergeCell ref="E3:I3"/>
    <mergeCell ref="E5:G5"/>
    <mergeCell ref="H5:H7"/>
    <mergeCell ref="I5:I7"/>
    <mergeCell ref="A7:D7"/>
    <mergeCell ref="B8:D8"/>
    <mergeCell ref="B9:D9"/>
    <mergeCell ref="E9:H9"/>
    <mergeCell ref="B18:D18"/>
    <mergeCell ref="E18:H18"/>
    <mergeCell ref="B32:H32"/>
    <mergeCell ref="B39:D39"/>
    <mergeCell ref="E39:H39"/>
    <mergeCell ref="B45:D45"/>
    <mergeCell ref="E45:H45"/>
    <mergeCell ref="B59:D59"/>
    <mergeCell ref="E59:H59"/>
    <mergeCell ref="B69:H69"/>
    <mergeCell ref="B75:D75"/>
  </mergeCells>
  <printOptions horizontalCentered="1"/>
  <pageMargins left="0.39375" right="0.39375" top="0.39375" bottom="0.39375" header="0.5118055555555556" footer="0.5118055555555556"/>
  <pageSetup horizontalDpi="300" verticalDpi="3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3"/>
  <sheetViews>
    <sheetView showGridLines="0" zoomScale="85" zoomScaleNormal="85" zoomScaleSheetLayoutView="85" workbookViewId="0" topLeftCell="A1">
      <pane ySplit="7" topLeftCell="A74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3.7109375" style="124" customWidth="1"/>
    <col min="2" max="2" width="4.7109375" style="125" customWidth="1"/>
    <col min="3" max="3" width="0" style="126" hidden="1" customWidth="1"/>
    <col min="4" max="4" width="56.28125" style="20" customWidth="1"/>
    <col min="5" max="5" width="5.00390625" style="22" customWidth="1"/>
    <col min="6" max="6" width="7.8515625" style="22" customWidth="1"/>
    <col min="7" max="7" width="4.8515625" style="22" customWidth="1"/>
    <col min="8" max="8" width="10.28125" style="23" customWidth="1"/>
    <col min="9" max="9" width="11.421875" style="127" customWidth="1"/>
    <col min="10" max="10" width="2.28125" style="27" customWidth="1"/>
    <col min="11" max="11" width="43.00390625" style="128" customWidth="1"/>
    <col min="12" max="16384" width="9.140625" style="27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28"/>
      <c r="K1" s="92"/>
    </row>
    <row r="2" spans="1:11" s="30" customFormat="1" ht="13.5">
      <c r="A2" s="29" t="s">
        <v>0</v>
      </c>
      <c r="B2" s="29"/>
      <c r="C2" s="29"/>
      <c r="E2" s="29"/>
      <c r="F2" s="29"/>
      <c r="G2" s="29"/>
      <c r="H2" s="29"/>
      <c r="K2" s="89"/>
    </row>
    <row r="3" spans="1:11" s="3" customFormat="1" ht="12.75">
      <c r="A3" s="28" t="s">
        <v>139</v>
      </c>
      <c r="B3" s="5"/>
      <c r="C3" s="5"/>
      <c r="E3" s="32"/>
      <c r="F3" s="32"/>
      <c r="G3" s="32"/>
      <c r="H3" s="32"/>
      <c r="I3" s="32"/>
      <c r="J3" s="129"/>
      <c r="K3" s="92"/>
    </row>
    <row r="4" spans="4:11" s="9" customFormat="1" ht="12.75">
      <c r="D4" s="34"/>
      <c r="E4" s="35"/>
      <c r="F4" s="35"/>
      <c r="G4" s="35"/>
      <c r="H4" s="36"/>
      <c r="I4" s="72"/>
      <c r="K4" s="84"/>
    </row>
    <row r="5" spans="4:11" s="27" customFormat="1" ht="21" customHeight="1">
      <c r="D5" s="38"/>
      <c r="E5" s="39" t="s">
        <v>23</v>
      </c>
      <c r="F5" s="39"/>
      <c r="G5" s="39"/>
      <c r="H5" s="40" t="s">
        <v>24</v>
      </c>
      <c r="I5" s="41" t="s">
        <v>25</v>
      </c>
      <c r="J5" s="42"/>
      <c r="K5" s="43" t="s">
        <v>26</v>
      </c>
    </row>
    <row r="6" spans="1:11" s="50" customFormat="1" ht="21" customHeight="1">
      <c r="A6" s="44"/>
      <c r="B6" s="45"/>
      <c r="C6" s="46"/>
      <c r="D6" s="47"/>
      <c r="E6" s="48">
        <v>1</v>
      </c>
      <c r="F6" s="48">
        <v>0.5</v>
      </c>
      <c r="G6" s="48">
        <v>0</v>
      </c>
      <c r="H6" s="40"/>
      <c r="I6" s="41"/>
      <c r="J6" s="42"/>
      <c r="K6" s="49" t="s">
        <v>27</v>
      </c>
    </row>
    <row r="7" spans="1:11" s="50" customFormat="1" ht="21" customHeight="1">
      <c r="A7" s="51" t="s">
        <v>28</v>
      </c>
      <c r="B7" s="51"/>
      <c r="C7" s="51"/>
      <c r="D7" s="51"/>
      <c r="E7" s="52" t="s">
        <v>29</v>
      </c>
      <c r="F7" s="52" t="s">
        <v>30</v>
      </c>
      <c r="G7" s="52" t="s">
        <v>31</v>
      </c>
      <c r="H7" s="40"/>
      <c r="I7" s="41"/>
      <c r="J7" s="42"/>
      <c r="K7" s="53" t="s">
        <v>32</v>
      </c>
    </row>
    <row r="8" spans="1:11" s="50" customFormat="1" ht="11.25" customHeight="1">
      <c r="A8" s="44"/>
      <c r="B8" s="54"/>
      <c r="C8" s="54"/>
      <c r="D8" s="54"/>
      <c r="E8" s="55"/>
      <c r="F8" s="55"/>
      <c r="G8" s="55"/>
      <c r="H8" s="130"/>
      <c r="I8" s="131"/>
      <c r="J8" s="57"/>
      <c r="K8" s="132"/>
    </row>
    <row r="9" spans="1:11" s="30" customFormat="1" ht="13.5">
      <c r="A9" s="58" t="s">
        <v>33</v>
      </c>
      <c r="B9" s="59" t="s">
        <v>140</v>
      </c>
      <c r="C9" s="59"/>
      <c r="D9" s="59"/>
      <c r="E9" s="60"/>
      <c r="F9" s="60"/>
      <c r="G9" s="60"/>
      <c r="H9" s="60"/>
      <c r="I9" s="61">
        <v>0.1</v>
      </c>
      <c r="J9" s="133"/>
      <c r="K9" s="89"/>
    </row>
    <row r="10" spans="1:11" s="72" customFormat="1" ht="12.75">
      <c r="A10" s="63">
        <f aca="true" t="shared" si="0" ref="A10:A15">IF(NOT(COUNTBLANK(E10:G10)=2),"!","")</f>
      </c>
      <c r="B10" s="134" t="s">
        <v>35</v>
      </c>
      <c r="C10" s="135"/>
      <c r="D10" s="65" t="s">
        <v>141</v>
      </c>
      <c r="E10" s="66"/>
      <c r="F10" s="67"/>
      <c r="G10" s="66" t="s">
        <v>31</v>
      </c>
      <c r="H10" s="68">
        <v>0.15</v>
      </c>
      <c r="I10" s="136">
        <f aca="true" t="shared" si="1" ref="I10:I15">IF(ISBLANK($E10),IF(ISBLANK($F10),0,$F$6),$E$6)*$H10</f>
        <v>0</v>
      </c>
      <c r="J10" s="137"/>
      <c r="K10" s="71"/>
    </row>
    <row r="11" spans="1:11" s="72" customFormat="1" ht="36.75">
      <c r="A11" s="63">
        <f t="shared" si="0"/>
      </c>
      <c r="B11" s="134" t="s">
        <v>37</v>
      </c>
      <c r="C11" s="135"/>
      <c r="D11" s="65" t="s">
        <v>142</v>
      </c>
      <c r="E11" s="66"/>
      <c r="F11" s="67"/>
      <c r="G11" s="66" t="s">
        <v>31</v>
      </c>
      <c r="H11" s="68">
        <v>0.2</v>
      </c>
      <c r="I11" s="136">
        <f t="shared" si="1"/>
        <v>0</v>
      </c>
      <c r="J11" s="137"/>
      <c r="K11" s="71"/>
    </row>
    <row r="12" spans="1:11" s="72" customFormat="1" ht="36.75">
      <c r="A12" s="63">
        <f t="shared" si="0"/>
      </c>
      <c r="B12" s="134" t="s">
        <v>39</v>
      </c>
      <c r="C12" s="135"/>
      <c r="D12" s="65" t="s">
        <v>143</v>
      </c>
      <c r="E12" s="66" t="s">
        <v>29</v>
      </c>
      <c r="F12" s="67"/>
      <c r="G12" s="66"/>
      <c r="H12" s="68">
        <v>0.15</v>
      </c>
      <c r="I12" s="136">
        <f t="shared" si="1"/>
        <v>0.15</v>
      </c>
      <c r="J12" s="137"/>
      <c r="K12" s="71"/>
    </row>
    <row r="13" spans="1:11" s="72" customFormat="1" ht="24.75">
      <c r="A13" s="63">
        <f t="shared" si="0"/>
      </c>
      <c r="B13" s="134" t="s">
        <v>41</v>
      </c>
      <c r="C13" s="138"/>
      <c r="D13" s="65" t="s">
        <v>144</v>
      </c>
      <c r="E13" s="66" t="s">
        <v>29</v>
      </c>
      <c r="F13" s="67"/>
      <c r="G13" s="66"/>
      <c r="H13" s="68">
        <v>0.2</v>
      </c>
      <c r="I13" s="136">
        <f t="shared" si="1"/>
        <v>0.2</v>
      </c>
      <c r="J13" s="137"/>
      <c r="K13" s="71"/>
    </row>
    <row r="14" spans="1:11" s="72" customFormat="1" ht="36.75">
      <c r="A14" s="63">
        <f t="shared" si="0"/>
      </c>
      <c r="B14" s="134" t="s">
        <v>43</v>
      </c>
      <c r="C14" s="138"/>
      <c r="D14" s="65" t="s">
        <v>145</v>
      </c>
      <c r="E14" s="66"/>
      <c r="F14" s="67"/>
      <c r="G14" s="66" t="s">
        <v>31</v>
      </c>
      <c r="H14" s="68">
        <v>0.15</v>
      </c>
      <c r="I14" s="136">
        <f t="shared" si="1"/>
        <v>0</v>
      </c>
      <c r="J14" s="137"/>
      <c r="K14" s="71"/>
    </row>
    <row r="15" spans="1:11" s="72" customFormat="1" ht="36.75">
      <c r="A15" s="63">
        <f t="shared" si="0"/>
      </c>
      <c r="B15" s="134" t="s">
        <v>45</v>
      </c>
      <c r="C15" s="135"/>
      <c r="D15" s="65" t="s">
        <v>146</v>
      </c>
      <c r="E15" s="66" t="s">
        <v>29</v>
      </c>
      <c r="F15" s="67"/>
      <c r="G15" s="67"/>
      <c r="H15" s="68">
        <v>0.15</v>
      </c>
      <c r="I15" s="136">
        <f t="shared" si="1"/>
        <v>0.15</v>
      </c>
      <c r="J15" s="137"/>
      <c r="K15" s="71"/>
    </row>
    <row r="16" spans="1:11" s="72" customFormat="1" ht="12.75">
      <c r="A16" s="139"/>
      <c r="B16" s="140"/>
      <c r="C16" s="141"/>
      <c r="D16" s="37"/>
      <c r="E16" s="76"/>
      <c r="F16" s="76"/>
      <c r="G16" s="76"/>
      <c r="H16" s="68">
        <f>SUM(H10:H15)</f>
        <v>1</v>
      </c>
      <c r="I16" s="142">
        <f>SUM(I10:I15)</f>
        <v>0.5</v>
      </c>
      <c r="J16" s="137"/>
      <c r="K16" s="123"/>
    </row>
    <row r="17" spans="1:10" s="123" customFormat="1" ht="0.75" customHeight="1">
      <c r="A17" s="143"/>
      <c r="B17" s="144"/>
      <c r="C17" s="145"/>
      <c r="D17" s="75"/>
      <c r="E17" s="76"/>
      <c r="F17" s="76"/>
      <c r="G17" s="76"/>
      <c r="H17" s="81"/>
      <c r="I17" s="146"/>
      <c r="J17" s="147"/>
    </row>
    <row r="18" spans="1:10" s="123" customFormat="1" ht="12.75">
      <c r="A18" s="143"/>
      <c r="B18" s="144"/>
      <c r="C18" s="145"/>
      <c r="D18" s="75"/>
      <c r="E18" s="76"/>
      <c r="F18" s="76"/>
      <c r="G18" s="76"/>
      <c r="H18" s="81"/>
      <c r="I18" s="146"/>
      <c r="J18" s="147"/>
    </row>
    <row r="19" spans="1:11" s="30" customFormat="1" ht="13.5">
      <c r="A19" s="58" t="s">
        <v>47</v>
      </c>
      <c r="B19" s="59" t="s">
        <v>147</v>
      </c>
      <c r="C19" s="59"/>
      <c r="D19" s="59"/>
      <c r="E19" s="60"/>
      <c r="F19" s="60"/>
      <c r="G19" s="60"/>
      <c r="H19" s="60"/>
      <c r="I19" s="61">
        <v>0.1</v>
      </c>
      <c r="J19" s="133"/>
      <c r="K19" s="89"/>
    </row>
    <row r="20" spans="1:11" s="72" customFormat="1" ht="60.75">
      <c r="A20" s="63">
        <f aca="true" t="shared" si="2" ref="A20:A26">IF(NOT(COUNTBLANK(E20:G20)=2),"!","")</f>
      </c>
      <c r="B20" s="134" t="s">
        <v>49</v>
      </c>
      <c r="C20" s="135"/>
      <c r="D20" s="65" t="s">
        <v>148</v>
      </c>
      <c r="E20" s="66" t="s">
        <v>29</v>
      </c>
      <c r="F20" s="67"/>
      <c r="G20" s="66"/>
      <c r="H20" s="68">
        <v>0.15</v>
      </c>
      <c r="I20" s="136">
        <f aca="true" t="shared" si="3" ref="I20:I26">IF(ISBLANK($E20),IF(ISBLANK($F20),0,$F$6),$E$6)*$H20</f>
        <v>0.15</v>
      </c>
      <c r="J20" s="137"/>
      <c r="K20" s="71"/>
    </row>
    <row r="21" spans="1:11" s="72" customFormat="1" ht="24.75">
      <c r="A21" s="63">
        <f t="shared" si="2"/>
      </c>
      <c r="B21" s="134" t="s">
        <v>51</v>
      </c>
      <c r="C21" s="135"/>
      <c r="D21" s="65" t="s">
        <v>149</v>
      </c>
      <c r="E21" s="66"/>
      <c r="F21" s="67"/>
      <c r="G21" s="66" t="s">
        <v>31</v>
      </c>
      <c r="H21" s="68">
        <v>0.2</v>
      </c>
      <c r="I21" s="136">
        <f t="shared" si="3"/>
        <v>0</v>
      </c>
      <c r="J21" s="137"/>
      <c r="K21" s="71"/>
    </row>
    <row r="22" spans="1:11" s="72" customFormat="1" ht="36.75">
      <c r="A22" s="63">
        <f t="shared" si="2"/>
      </c>
      <c r="B22" s="134" t="s">
        <v>53</v>
      </c>
      <c r="C22" s="135"/>
      <c r="D22" s="65" t="s">
        <v>150</v>
      </c>
      <c r="E22" s="66" t="s">
        <v>29</v>
      </c>
      <c r="F22" s="67"/>
      <c r="G22" s="66"/>
      <c r="H22" s="68">
        <v>0.1</v>
      </c>
      <c r="I22" s="136">
        <f t="shared" si="3"/>
        <v>0.1</v>
      </c>
      <c r="J22" s="137"/>
      <c r="K22" s="71"/>
    </row>
    <row r="23" spans="1:11" s="72" customFormat="1" ht="60.75">
      <c r="A23" s="63">
        <f t="shared" si="2"/>
      </c>
      <c r="B23" s="134" t="s">
        <v>55</v>
      </c>
      <c r="C23" s="135"/>
      <c r="D23" s="65" t="s">
        <v>151</v>
      </c>
      <c r="E23" s="66" t="s">
        <v>29</v>
      </c>
      <c r="F23" s="67"/>
      <c r="G23" s="66"/>
      <c r="H23" s="68">
        <v>0.1</v>
      </c>
      <c r="I23" s="136">
        <f t="shared" si="3"/>
        <v>0.1</v>
      </c>
      <c r="J23" s="137"/>
      <c r="K23" s="71"/>
    </row>
    <row r="24" spans="1:11" s="72" customFormat="1" ht="24.75">
      <c r="A24" s="63">
        <f t="shared" si="2"/>
      </c>
      <c r="B24" s="134" t="s">
        <v>57</v>
      </c>
      <c r="C24" s="135"/>
      <c r="D24" s="85" t="s">
        <v>152</v>
      </c>
      <c r="E24" s="66"/>
      <c r="F24" s="67"/>
      <c r="G24" s="66" t="s">
        <v>31</v>
      </c>
      <c r="H24" s="68">
        <v>0.15</v>
      </c>
      <c r="I24" s="136">
        <f t="shared" si="3"/>
        <v>0</v>
      </c>
      <c r="J24" s="137"/>
      <c r="K24" s="71" t="s">
        <v>153</v>
      </c>
    </row>
    <row r="25" spans="1:11" s="72" customFormat="1" ht="60.75">
      <c r="A25" s="139">
        <f t="shared" si="2"/>
      </c>
      <c r="B25" s="148" t="s">
        <v>59</v>
      </c>
      <c r="C25" s="149"/>
      <c r="D25" s="65" t="s">
        <v>154</v>
      </c>
      <c r="E25" s="150"/>
      <c r="F25" s="151"/>
      <c r="G25" s="66" t="s">
        <v>31</v>
      </c>
      <c r="H25" s="68">
        <v>0.15</v>
      </c>
      <c r="I25" s="136">
        <f t="shared" si="3"/>
        <v>0</v>
      </c>
      <c r="J25" s="137"/>
      <c r="K25" s="71" t="s">
        <v>153</v>
      </c>
    </row>
    <row r="26" spans="1:11" s="72" customFormat="1" ht="36.75">
      <c r="A26" s="63">
        <f t="shared" si="2"/>
      </c>
      <c r="B26" s="152" t="s">
        <v>61</v>
      </c>
      <c r="C26" s="135"/>
      <c r="D26" s="65" t="s">
        <v>155</v>
      </c>
      <c r="E26" s="66" t="s">
        <v>29</v>
      </c>
      <c r="F26" s="67"/>
      <c r="G26" s="67"/>
      <c r="H26" s="68">
        <v>0.15</v>
      </c>
      <c r="I26" s="136">
        <f t="shared" si="3"/>
        <v>0.15</v>
      </c>
      <c r="J26" s="137"/>
      <c r="K26" s="71"/>
    </row>
    <row r="27" spans="1:11" s="72" customFormat="1" ht="11.25" customHeight="1">
      <c r="A27" s="153"/>
      <c r="B27" s="144"/>
      <c r="C27" s="141"/>
      <c r="D27" s="75"/>
      <c r="E27" s="76"/>
      <c r="F27" s="76"/>
      <c r="G27" s="76"/>
      <c r="H27" s="68">
        <f>SUM(H20:H26)</f>
        <v>1</v>
      </c>
      <c r="I27" s="142">
        <f>SUM(I20:I26)</f>
        <v>0.5</v>
      </c>
      <c r="J27" s="137"/>
      <c r="K27" s="123"/>
    </row>
    <row r="28" spans="1:10" s="123" customFormat="1" ht="12.75" hidden="1">
      <c r="A28" s="143"/>
      <c r="B28" s="144"/>
      <c r="C28" s="145"/>
      <c r="D28" s="75"/>
      <c r="E28" s="76"/>
      <c r="F28" s="76"/>
      <c r="G28" s="76"/>
      <c r="H28" s="81"/>
      <c r="I28" s="146"/>
      <c r="J28" s="147"/>
    </row>
    <row r="29" spans="1:10" s="123" customFormat="1" ht="12.75">
      <c r="A29" s="143"/>
      <c r="B29" s="144"/>
      <c r="C29" s="145"/>
      <c r="D29" s="75"/>
      <c r="E29" s="76"/>
      <c r="F29" s="76"/>
      <c r="G29" s="76"/>
      <c r="H29" s="81"/>
      <c r="I29" s="146"/>
      <c r="J29" s="147"/>
    </row>
    <row r="30" spans="1:10" s="89" customFormat="1" ht="30.75" customHeight="1">
      <c r="A30" s="89" t="s">
        <v>71</v>
      </c>
      <c r="B30" s="90" t="s">
        <v>156</v>
      </c>
      <c r="C30" s="90"/>
      <c r="D30" s="90"/>
      <c r="E30" s="60"/>
      <c r="F30" s="60"/>
      <c r="G30" s="60"/>
      <c r="H30" s="60"/>
      <c r="I30" s="91">
        <v>0.1</v>
      </c>
      <c r="J30" s="133"/>
    </row>
    <row r="31" spans="1:11" s="72" customFormat="1" ht="24.75">
      <c r="A31" s="63">
        <f aca="true" t="shared" si="4" ref="A31:A36">IF(NOT(COUNTBLANK(E31:G31)=2),"!","")</f>
      </c>
      <c r="B31" s="134" t="s">
        <v>73</v>
      </c>
      <c r="C31" s="135"/>
      <c r="D31" s="65" t="s">
        <v>157</v>
      </c>
      <c r="E31" s="66"/>
      <c r="F31" s="67"/>
      <c r="G31" s="67" t="s">
        <v>31</v>
      </c>
      <c r="H31" s="68">
        <v>0.15</v>
      </c>
      <c r="I31" s="136">
        <f aca="true" t="shared" si="5" ref="I31:I36">IF(ISBLANK($E31),IF(ISBLANK($F31),0,$F$6),$E$6)*$H31</f>
        <v>0</v>
      </c>
      <c r="J31" s="137"/>
      <c r="K31" s="71"/>
    </row>
    <row r="32" spans="1:11" s="72" customFormat="1" ht="48.75">
      <c r="A32" s="63">
        <f t="shared" si="4"/>
      </c>
      <c r="B32" s="134" t="s">
        <v>75</v>
      </c>
      <c r="C32" s="135"/>
      <c r="D32" s="65" t="s">
        <v>158</v>
      </c>
      <c r="E32" s="66" t="s">
        <v>29</v>
      </c>
      <c r="F32" s="67"/>
      <c r="G32" s="67"/>
      <c r="H32" s="68">
        <v>0.15</v>
      </c>
      <c r="I32" s="136">
        <f t="shared" si="5"/>
        <v>0.15</v>
      </c>
      <c r="J32" s="137"/>
      <c r="K32" s="71"/>
    </row>
    <row r="33" spans="1:11" s="72" customFormat="1" ht="36.75">
      <c r="A33" s="63">
        <f t="shared" si="4"/>
      </c>
      <c r="B33" s="134" t="s">
        <v>77</v>
      </c>
      <c r="C33" s="135"/>
      <c r="D33" s="65" t="s">
        <v>159</v>
      </c>
      <c r="E33" s="66" t="s">
        <v>29</v>
      </c>
      <c r="F33" s="67"/>
      <c r="G33" s="67"/>
      <c r="H33" s="68">
        <v>0.15</v>
      </c>
      <c r="I33" s="136">
        <f t="shared" si="5"/>
        <v>0.15</v>
      </c>
      <c r="J33" s="137"/>
      <c r="K33" s="71"/>
    </row>
    <row r="34" spans="1:256" s="123" customFormat="1" ht="36.75">
      <c r="A34" s="63">
        <f t="shared" si="4"/>
      </c>
      <c r="B34" s="134" t="s">
        <v>79</v>
      </c>
      <c r="C34" s="154"/>
      <c r="D34" s="65" t="s">
        <v>160</v>
      </c>
      <c r="E34" s="66" t="s">
        <v>29</v>
      </c>
      <c r="F34" s="67"/>
      <c r="G34" s="67"/>
      <c r="H34" s="68">
        <v>0.2</v>
      </c>
      <c r="I34" s="142">
        <f t="shared" si="5"/>
        <v>0.2</v>
      </c>
      <c r="J34" s="137"/>
      <c r="K34" s="71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  <c r="IL34" s="155"/>
      <c r="IM34" s="155"/>
      <c r="IN34" s="155"/>
      <c r="IO34" s="155"/>
      <c r="IP34" s="155"/>
      <c r="IQ34" s="155"/>
      <c r="IR34" s="155"/>
      <c r="IS34" s="155"/>
      <c r="IT34" s="155"/>
      <c r="IU34" s="155"/>
      <c r="IV34" s="155"/>
    </row>
    <row r="35" spans="1:11" s="72" customFormat="1" ht="36.75">
      <c r="A35" s="63">
        <f t="shared" si="4"/>
      </c>
      <c r="B35" s="134" t="s">
        <v>81</v>
      </c>
      <c r="C35" s="135"/>
      <c r="D35" s="65" t="s">
        <v>78</v>
      </c>
      <c r="E35" s="66"/>
      <c r="F35" s="67" t="s">
        <v>29</v>
      </c>
      <c r="G35" s="67"/>
      <c r="H35" s="68">
        <v>0.15</v>
      </c>
      <c r="I35" s="136">
        <f t="shared" si="5"/>
        <v>0.075</v>
      </c>
      <c r="J35" s="137"/>
      <c r="K35" s="71"/>
    </row>
    <row r="36" spans="1:11" s="92" customFormat="1" ht="24.75">
      <c r="A36" s="63">
        <f t="shared" si="4"/>
      </c>
      <c r="B36" s="134" t="s">
        <v>161</v>
      </c>
      <c r="C36" s="156"/>
      <c r="D36" s="65" t="s">
        <v>82</v>
      </c>
      <c r="E36" s="157"/>
      <c r="F36" s="158"/>
      <c r="G36" s="158" t="s">
        <v>31</v>
      </c>
      <c r="H36" s="68">
        <v>0.2</v>
      </c>
      <c r="I36" s="136">
        <f t="shared" si="5"/>
        <v>0</v>
      </c>
      <c r="J36" s="137"/>
      <c r="K36" s="71"/>
    </row>
    <row r="37" spans="2:10" s="92" customFormat="1" ht="12.75">
      <c r="B37" s="93"/>
      <c r="C37" s="93"/>
      <c r="E37" s="78"/>
      <c r="F37" s="78"/>
      <c r="G37" s="78"/>
      <c r="H37" s="68">
        <f>SUM(H31:H36)</f>
        <v>1</v>
      </c>
      <c r="I37" s="142">
        <f>SUM(I31:I36)</f>
        <v>0.575</v>
      </c>
      <c r="J37" s="159"/>
    </row>
    <row r="38" spans="2:10" s="92" customFormat="1" ht="12.75">
      <c r="B38" s="110"/>
      <c r="C38" s="110"/>
      <c r="E38" s="78"/>
      <c r="F38" s="78"/>
      <c r="G38" s="78"/>
      <c r="H38" s="81"/>
      <c r="I38" s="146"/>
      <c r="J38" s="159"/>
    </row>
    <row r="39" spans="1:11" s="96" customFormat="1" ht="13.5">
      <c r="A39" s="58" t="s">
        <v>83</v>
      </c>
      <c r="B39" s="59" t="s">
        <v>84</v>
      </c>
      <c r="C39" s="59"/>
      <c r="D39" s="59"/>
      <c r="E39" s="60"/>
      <c r="F39" s="60"/>
      <c r="G39" s="60"/>
      <c r="H39" s="60"/>
      <c r="I39" s="61">
        <v>0.2</v>
      </c>
      <c r="J39" s="160"/>
      <c r="K39" s="161"/>
    </row>
    <row r="40" spans="1:11" s="72" customFormat="1" ht="48.75">
      <c r="A40" s="63">
        <f>IF(NOT(COUNTBLANK(E40:G40)=2),"!","")</f>
      </c>
      <c r="B40" s="152" t="s">
        <v>85</v>
      </c>
      <c r="C40" s="135"/>
      <c r="D40" s="162" t="s">
        <v>162</v>
      </c>
      <c r="E40" s="67"/>
      <c r="F40" s="67" t="s">
        <v>29</v>
      </c>
      <c r="G40" s="67"/>
      <c r="H40" s="68">
        <v>0.25</v>
      </c>
      <c r="I40" s="136">
        <f>IF(ISBLANK($E40),IF(ISBLANK($F40),0,$F$6),$E$6)*$H40</f>
        <v>0.125</v>
      </c>
      <c r="J40" s="137"/>
      <c r="K40" s="71"/>
    </row>
    <row r="41" spans="1:11" s="72" customFormat="1" ht="36.75">
      <c r="A41" s="63">
        <f>IF(NOT(COUNTBLANK(E41:G41)=2),"!","")</f>
      </c>
      <c r="B41" s="152" t="s">
        <v>87</v>
      </c>
      <c r="C41" s="163"/>
      <c r="D41" s="162" t="s">
        <v>88</v>
      </c>
      <c r="E41" s="67" t="s">
        <v>29</v>
      </c>
      <c r="F41" s="67"/>
      <c r="G41" s="67"/>
      <c r="H41" s="68">
        <v>0.25</v>
      </c>
      <c r="I41" s="136">
        <f>IF(ISBLANK($E41),IF(ISBLANK($F41),0,$F$6),$E$6)*$H41</f>
        <v>0.25</v>
      </c>
      <c r="J41" s="137"/>
      <c r="K41" s="71"/>
    </row>
    <row r="42" spans="1:11" s="72" customFormat="1" ht="24.75">
      <c r="A42" s="63">
        <f>IF(NOT(COUNTBLANK(E42:G42)=2),"!","")</f>
      </c>
      <c r="B42" s="152" t="s">
        <v>89</v>
      </c>
      <c r="C42" s="163"/>
      <c r="D42" s="162" t="s">
        <v>90</v>
      </c>
      <c r="E42" s="67" t="s">
        <v>29</v>
      </c>
      <c r="F42" s="67"/>
      <c r="G42" s="67"/>
      <c r="H42" s="68">
        <v>0.25</v>
      </c>
      <c r="I42" s="136">
        <f>IF(ISBLANK($E42),IF(ISBLANK($F42),0,$F$6),$E$6)*$H42</f>
        <v>0.25</v>
      </c>
      <c r="J42" s="137"/>
      <c r="K42" s="71"/>
    </row>
    <row r="43" spans="1:11" s="72" customFormat="1" ht="24.75">
      <c r="A43" s="63">
        <f>IF(NOT(COUNTBLANK(E43:G43)=2),"!","")</f>
      </c>
      <c r="B43" s="152" t="s">
        <v>91</v>
      </c>
      <c r="C43" s="135"/>
      <c r="D43" s="162" t="s">
        <v>92</v>
      </c>
      <c r="E43" s="67" t="s">
        <v>29</v>
      </c>
      <c r="F43" s="67"/>
      <c r="G43" s="67"/>
      <c r="H43" s="68">
        <v>0.25</v>
      </c>
      <c r="I43" s="136">
        <f>IF(ISBLANK($E43),IF(ISBLANK($F43),0,$F$6),$E$6)*$H43</f>
        <v>0.25</v>
      </c>
      <c r="J43" s="137"/>
      <c r="K43" s="71"/>
    </row>
    <row r="44" spans="1:10" s="84" customFormat="1" ht="12.75">
      <c r="A44" s="164"/>
      <c r="B44" s="165"/>
      <c r="C44" s="140"/>
      <c r="D44" s="101"/>
      <c r="E44" s="102"/>
      <c r="F44" s="102"/>
      <c r="G44" s="102"/>
      <c r="H44" s="68">
        <f>SUM(H40:H43)</f>
        <v>1</v>
      </c>
      <c r="I44" s="142">
        <f>SUM(I40:I43)</f>
        <v>0.875</v>
      </c>
      <c r="J44" s="103"/>
    </row>
    <row r="45" spans="1:9" s="128" customFormat="1" ht="12" customHeight="1">
      <c r="A45" s="166"/>
      <c r="B45" s="167"/>
      <c r="C45" s="167"/>
      <c r="D45" s="167"/>
      <c r="E45" s="168"/>
      <c r="F45" s="168"/>
      <c r="G45" s="168"/>
      <c r="H45" s="169"/>
      <c r="I45" s="170"/>
    </row>
    <row r="46" spans="1:11" s="30" customFormat="1" ht="13.5">
      <c r="A46" s="58" t="s">
        <v>93</v>
      </c>
      <c r="B46" s="59" t="s">
        <v>94</v>
      </c>
      <c r="C46" s="59"/>
      <c r="D46" s="59"/>
      <c r="E46" s="60"/>
      <c r="F46" s="60"/>
      <c r="G46" s="60"/>
      <c r="H46" s="60"/>
      <c r="I46" s="61">
        <v>0.2</v>
      </c>
      <c r="J46" s="133"/>
      <c r="K46" s="89"/>
    </row>
    <row r="47" spans="1:11" s="72" customFormat="1" ht="24.75">
      <c r="A47" s="63">
        <f aca="true" t="shared" si="6" ref="A47:A55">IF(NOT(COUNTBLANK(E47:G47)=2),"!","")</f>
      </c>
      <c r="B47" s="171" t="s">
        <v>95</v>
      </c>
      <c r="C47" s="138"/>
      <c r="D47" s="65" t="s">
        <v>96</v>
      </c>
      <c r="E47" s="67" t="s">
        <v>29</v>
      </c>
      <c r="F47" s="67"/>
      <c r="G47" s="66"/>
      <c r="H47" s="105">
        <v>0.15</v>
      </c>
      <c r="I47" s="136">
        <f aca="true" t="shared" si="7" ref="I47:I55">IF(ISBLANK($E47),IF(ISBLANK($F47),0,$F$6),$E$6)*$H47</f>
        <v>0.15</v>
      </c>
      <c r="J47" s="137"/>
      <c r="K47" s="71"/>
    </row>
    <row r="48" spans="1:11" s="72" customFormat="1" ht="72.75">
      <c r="A48" s="63">
        <f t="shared" si="6"/>
      </c>
      <c r="B48" s="171" t="s">
        <v>97</v>
      </c>
      <c r="C48" s="138"/>
      <c r="D48" s="65" t="s">
        <v>98</v>
      </c>
      <c r="E48" s="67" t="s">
        <v>29</v>
      </c>
      <c r="F48" s="67"/>
      <c r="G48" s="66"/>
      <c r="H48" s="68">
        <v>0.1</v>
      </c>
      <c r="I48" s="136">
        <f t="shared" si="7"/>
        <v>0.1</v>
      </c>
      <c r="J48" s="137"/>
      <c r="K48" s="71"/>
    </row>
    <row r="49" spans="1:11" s="72" customFormat="1" ht="45" customHeight="1">
      <c r="A49" s="63">
        <f t="shared" si="6"/>
        <v>0</v>
      </c>
      <c r="B49" s="171" t="s">
        <v>99</v>
      </c>
      <c r="C49" s="138"/>
      <c r="D49" s="65" t="s">
        <v>100</v>
      </c>
      <c r="E49" s="67" t="s">
        <v>29</v>
      </c>
      <c r="F49" s="67"/>
      <c r="G49" s="66"/>
      <c r="H49" s="68">
        <v>0.1</v>
      </c>
      <c r="I49" s="136">
        <f t="shared" si="7"/>
        <v>0.1</v>
      </c>
      <c r="J49" s="137"/>
      <c r="K49" s="71"/>
    </row>
    <row r="50" spans="1:11" s="72" customFormat="1" ht="36.75">
      <c r="A50" s="63">
        <f t="shared" si="6"/>
      </c>
      <c r="B50" s="171" t="s">
        <v>101</v>
      </c>
      <c r="C50" s="135"/>
      <c r="D50" s="65" t="s">
        <v>102</v>
      </c>
      <c r="E50" s="67" t="s">
        <v>29</v>
      </c>
      <c r="F50" s="67"/>
      <c r="G50" s="66"/>
      <c r="H50" s="68">
        <v>0.1</v>
      </c>
      <c r="I50" s="136">
        <f t="shared" si="7"/>
        <v>0.1</v>
      </c>
      <c r="J50" s="137"/>
      <c r="K50" s="71"/>
    </row>
    <row r="51" spans="1:11" s="72" customFormat="1" ht="48.75">
      <c r="A51" s="63">
        <f t="shared" si="6"/>
      </c>
      <c r="B51" s="171" t="s">
        <v>103</v>
      </c>
      <c r="C51" s="138"/>
      <c r="D51" s="85" t="s">
        <v>104</v>
      </c>
      <c r="E51" s="67" t="s">
        <v>29</v>
      </c>
      <c r="F51" s="67"/>
      <c r="G51" s="67"/>
      <c r="H51" s="68">
        <v>0.1</v>
      </c>
      <c r="I51" s="136">
        <f t="shared" si="7"/>
        <v>0.1</v>
      </c>
      <c r="J51" s="137"/>
      <c r="K51" s="71"/>
    </row>
    <row r="52" spans="1:11" s="72" customFormat="1" ht="36.75">
      <c r="A52" s="63">
        <f t="shared" si="6"/>
      </c>
      <c r="B52" s="171" t="s">
        <v>105</v>
      </c>
      <c r="C52" s="138"/>
      <c r="D52" s="85" t="s">
        <v>106</v>
      </c>
      <c r="E52" s="67"/>
      <c r="F52" s="67"/>
      <c r="G52" s="67" t="s">
        <v>31</v>
      </c>
      <c r="H52" s="68">
        <v>0.1</v>
      </c>
      <c r="I52" s="136">
        <f t="shared" si="7"/>
        <v>0</v>
      </c>
      <c r="J52" s="137"/>
      <c r="K52" s="71"/>
    </row>
    <row r="53" spans="1:11" s="72" customFormat="1" ht="36.75">
      <c r="A53" s="63">
        <f t="shared" si="6"/>
      </c>
      <c r="B53" s="171" t="s">
        <v>107</v>
      </c>
      <c r="C53" s="138"/>
      <c r="D53" s="85" t="s">
        <v>108</v>
      </c>
      <c r="E53" s="67" t="s">
        <v>29</v>
      </c>
      <c r="F53" s="67"/>
      <c r="G53" s="67"/>
      <c r="H53" s="68">
        <v>0.1</v>
      </c>
      <c r="I53" s="136">
        <f t="shared" si="7"/>
        <v>0.1</v>
      </c>
      <c r="J53" s="137"/>
      <c r="K53" s="71"/>
    </row>
    <row r="54" spans="1:11" s="72" customFormat="1" ht="24.75">
      <c r="A54" s="63">
        <f t="shared" si="6"/>
      </c>
      <c r="B54" s="171" t="s">
        <v>109</v>
      </c>
      <c r="C54" s="138"/>
      <c r="D54" s="85" t="s">
        <v>110</v>
      </c>
      <c r="E54" s="67" t="s">
        <v>29</v>
      </c>
      <c r="F54" s="67"/>
      <c r="G54" s="67"/>
      <c r="H54" s="68">
        <v>0.15</v>
      </c>
      <c r="I54" s="136">
        <f t="shared" si="7"/>
        <v>0.15</v>
      </c>
      <c r="J54" s="137"/>
      <c r="K54" s="71"/>
    </row>
    <row r="55" spans="1:11" s="72" customFormat="1" ht="31.5" customHeight="1">
      <c r="A55" s="63">
        <f t="shared" si="6"/>
        <v>0</v>
      </c>
      <c r="B55" s="171" t="s">
        <v>111</v>
      </c>
      <c r="C55" s="138"/>
      <c r="D55" s="85" t="s">
        <v>112</v>
      </c>
      <c r="E55" s="67" t="s">
        <v>29</v>
      </c>
      <c r="F55" s="67"/>
      <c r="G55" s="67"/>
      <c r="H55" s="68">
        <v>0.1</v>
      </c>
      <c r="I55" s="136">
        <f t="shared" si="7"/>
        <v>0.1</v>
      </c>
      <c r="J55" s="137"/>
      <c r="K55" s="71"/>
    </row>
    <row r="56" spans="1:11" s="72" customFormat="1" ht="12.75">
      <c r="A56" s="143"/>
      <c r="B56" s="172"/>
      <c r="C56" s="144"/>
      <c r="D56" s="107"/>
      <c r="E56" s="76"/>
      <c r="F56" s="76"/>
      <c r="G56" s="76"/>
      <c r="H56" s="68">
        <f>SUM(H47:H55)</f>
        <v>1</v>
      </c>
      <c r="I56" s="142">
        <f>SUM(I47:I55)</f>
        <v>0.9</v>
      </c>
      <c r="J56" s="137"/>
      <c r="K56" s="123"/>
    </row>
    <row r="57" spans="2:10" s="92" customFormat="1" ht="12.75">
      <c r="B57" s="110"/>
      <c r="C57" s="110"/>
      <c r="E57" s="78"/>
      <c r="F57" s="78"/>
      <c r="G57" s="78"/>
      <c r="H57" s="81"/>
      <c r="I57" s="146"/>
      <c r="J57" s="159"/>
    </row>
    <row r="58" spans="1:11" s="30" customFormat="1" ht="13.5">
      <c r="A58" s="58" t="s">
        <v>113</v>
      </c>
      <c r="B58" s="173" t="s">
        <v>114</v>
      </c>
      <c r="C58" s="173"/>
      <c r="D58" s="173"/>
      <c r="E58" s="60"/>
      <c r="F58" s="60"/>
      <c r="G58" s="60"/>
      <c r="H58" s="60"/>
      <c r="I58" s="61">
        <v>0.2</v>
      </c>
      <c r="J58" s="133"/>
      <c r="K58" s="89"/>
    </row>
    <row r="59" spans="1:11" s="72" customFormat="1" ht="48.75">
      <c r="A59" s="63">
        <f aca="true" t="shared" si="8" ref="A59:A66">IF(NOT(COUNTBLANK(E59:G59)=2),"!","")</f>
      </c>
      <c r="B59" s="134" t="s">
        <v>115</v>
      </c>
      <c r="C59" s="135"/>
      <c r="D59" s="65" t="s">
        <v>116</v>
      </c>
      <c r="E59" s="67" t="s">
        <v>29</v>
      </c>
      <c r="F59" s="67"/>
      <c r="G59" s="66"/>
      <c r="H59" s="68">
        <v>0.1</v>
      </c>
      <c r="I59" s="136">
        <f aca="true" t="shared" si="9" ref="I59:I66">IF(ISBLANK($E59),IF(ISBLANK($F59),0,$F$6),$E$6)*$H59</f>
        <v>0.1</v>
      </c>
      <c r="J59" s="137"/>
      <c r="K59" s="71"/>
    </row>
    <row r="60" spans="1:11" s="72" customFormat="1" ht="36.75">
      <c r="A60" s="63">
        <f t="shared" si="8"/>
      </c>
      <c r="B60" s="174" t="s">
        <v>117</v>
      </c>
      <c r="C60" s="135"/>
      <c r="D60" s="65" t="s">
        <v>118</v>
      </c>
      <c r="E60" s="67" t="s">
        <v>29</v>
      </c>
      <c r="F60" s="67"/>
      <c r="G60" s="66"/>
      <c r="H60" s="68">
        <v>0.15</v>
      </c>
      <c r="I60" s="136">
        <f t="shared" si="9"/>
        <v>0.15</v>
      </c>
      <c r="J60" s="137"/>
      <c r="K60" s="71"/>
    </row>
    <row r="61" spans="1:11" s="72" customFormat="1" ht="72.75">
      <c r="A61" s="63">
        <f t="shared" si="8"/>
      </c>
      <c r="B61" s="134" t="s">
        <v>119</v>
      </c>
      <c r="C61" s="135"/>
      <c r="D61" s="65" t="s">
        <v>120</v>
      </c>
      <c r="E61" s="67"/>
      <c r="F61" s="67" t="s">
        <v>29</v>
      </c>
      <c r="G61" s="66"/>
      <c r="H61" s="68">
        <v>0.1</v>
      </c>
      <c r="I61" s="136">
        <f t="shared" si="9"/>
        <v>0.05</v>
      </c>
      <c r="J61" s="137"/>
      <c r="K61" s="71"/>
    </row>
    <row r="62" spans="1:11" s="72" customFormat="1" ht="24.75">
      <c r="A62" s="63">
        <f t="shared" si="8"/>
      </c>
      <c r="B62" s="134" t="s">
        <v>121</v>
      </c>
      <c r="C62" s="135"/>
      <c r="D62" s="65" t="s">
        <v>122</v>
      </c>
      <c r="E62" s="67" t="s">
        <v>29</v>
      </c>
      <c r="F62" s="67"/>
      <c r="G62" s="66"/>
      <c r="H62" s="68">
        <v>0.15</v>
      </c>
      <c r="I62" s="136">
        <f t="shared" si="9"/>
        <v>0.15</v>
      </c>
      <c r="J62" s="137"/>
      <c r="K62" s="71"/>
    </row>
    <row r="63" spans="1:11" s="72" customFormat="1" ht="36.75">
      <c r="A63" s="63">
        <f t="shared" si="8"/>
      </c>
      <c r="B63" s="134" t="s">
        <v>123</v>
      </c>
      <c r="C63" s="9"/>
      <c r="D63" s="65" t="s">
        <v>124</v>
      </c>
      <c r="E63" s="67" t="s">
        <v>29</v>
      </c>
      <c r="F63" s="67"/>
      <c r="G63" s="66"/>
      <c r="H63" s="68">
        <v>0.15</v>
      </c>
      <c r="I63" s="136">
        <f t="shared" si="9"/>
        <v>0.15</v>
      </c>
      <c r="J63" s="137"/>
      <c r="K63" s="71"/>
    </row>
    <row r="64" spans="1:11" s="72" customFormat="1" ht="36.75">
      <c r="A64" s="63">
        <f t="shared" si="8"/>
      </c>
      <c r="B64" s="171" t="s">
        <v>125</v>
      </c>
      <c r="C64" s="9"/>
      <c r="D64" s="65" t="s">
        <v>126</v>
      </c>
      <c r="E64" s="67" t="s">
        <v>29</v>
      </c>
      <c r="F64" s="67"/>
      <c r="G64" s="66"/>
      <c r="H64" s="68">
        <v>0.1</v>
      </c>
      <c r="I64" s="136">
        <f t="shared" si="9"/>
        <v>0.1</v>
      </c>
      <c r="J64" s="137"/>
      <c r="K64" s="71"/>
    </row>
    <row r="65" spans="1:11" s="72" customFormat="1" ht="84.75">
      <c r="A65" s="63">
        <f t="shared" si="8"/>
      </c>
      <c r="B65" s="134" t="s">
        <v>127</v>
      </c>
      <c r="C65" s="141"/>
      <c r="D65" s="175" t="s">
        <v>128</v>
      </c>
      <c r="E65" s="176"/>
      <c r="F65" s="176" t="s">
        <v>29</v>
      </c>
      <c r="G65" s="177"/>
      <c r="H65" s="178">
        <v>0.1</v>
      </c>
      <c r="I65" s="179">
        <f t="shared" si="9"/>
        <v>0.05</v>
      </c>
      <c r="J65" s="137"/>
      <c r="K65" s="71"/>
    </row>
    <row r="66" spans="1:11" s="123" customFormat="1" ht="60.75">
      <c r="A66" s="63">
        <f t="shared" si="8"/>
      </c>
      <c r="B66" s="134" t="s">
        <v>129</v>
      </c>
      <c r="C66" s="180"/>
      <c r="D66" s="65" t="s">
        <v>163</v>
      </c>
      <c r="E66" s="67" t="s">
        <v>29</v>
      </c>
      <c r="F66" s="67"/>
      <c r="G66" s="67"/>
      <c r="H66" s="68">
        <v>0.15</v>
      </c>
      <c r="I66" s="136">
        <f t="shared" si="9"/>
        <v>0.15</v>
      </c>
      <c r="J66" s="147"/>
      <c r="K66" s="71"/>
    </row>
    <row r="67" spans="1:11" s="72" customFormat="1" ht="12.75">
      <c r="A67" s="143"/>
      <c r="B67" s="172"/>
      <c r="C67" s="145"/>
      <c r="D67" s="75"/>
      <c r="E67" s="76"/>
      <c r="F67" s="76"/>
      <c r="G67" s="76"/>
      <c r="H67" s="181">
        <f>SUM(H59:H66)</f>
        <v>1</v>
      </c>
      <c r="I67" s="182">
        <f>SUM(I59:I66)</f>
        <v>0.9</v>
      </c>
      <c r="J67" s="137"/>
      <c r="K67" s="123"/>
    </row>
    <row r="68" spans="1:10" s="84" customFormat="1" ht="12.75">
      <c r="A68" s="78"/>
      <c r="B68" s="79"/>
      <c r="C68" s="79"/>
      <c r="D68" s="80"/>
      <c r="E68" s="78"/>
      <c r="F68" s="78"/>
      <c r="G68" s="78"/>
      <c r="H68" s="81"/>
      <c r="I68" s="183"/>
      <c r="J68" s="147"/>
    </row>
    <row r="69" spans="1:10" s="116" customFormat="1" ht="23.25" customHeight="1">
      <c r="A69" s="112" t="s">
        <v>131</v>
      </c>
      <c r="B69" s="113" t="s">
        <v>132</v>
      </c>
      <c r="C69" s="113"/>
      <c r="D69" s="113"/>
      <c r="E69" s="113"/>
      <c r="F69" s="113"/>
      <c r="G69" s="113"/>
      <c r="H69" s="113"/>
      <c r="I69" s="114">
        <v>0.1</v>
      </c>
      <c r="J69" s="184"/>
    </row>
    <row r="70" spans="1:11" s="72" customFormat="1" ht="48.75">
      <c r="A70" s="63">
        <f>IF(NOT(COUNTBLANK(E70:G70)=2),"!","")</f>
      </c>
      <c r="B70" s="134" t="s">
        <v>133</v>
      </c>
      <c r="C70" s="135"/>
      <c r="D70" s="65" t="s">
        <v>134</v>
      </c>
      <c r="E70" s="66" t="s">
        <v>29</v>
      </c>
      <c r="F70" s="67"/>
      <c r="G70" s="67"/>
      <c r="H70" s="68">
        <v>0.3333</v>
      </c>
      <c r="I70" s="136">
        <f>IF(ISBLANK($E70),IF(ISBLANK($F70),0,$F$6),$E$6)*$H70</f>
        <v>0.3333</v>
      </c>
      <c r="J70" s="137"/>
      <c r="K70" s="71"/>
    </row>
    <row r="71" spans="1:11" s="72" customFormat="1" ht="24.75">
      <c r="A71" s="63">
        <f>IF(NOT(COUNTBLANK(E71:G71)=2),"!","")</f>
      </c>
      <c r="B71" s="134" t="s">
        <v>135</v>
      </c>
      <c r="C71" s="135"/>
      <c r="D71" s="117" t="s">
        <v>136</v>
      </c>
      <c r="E71" s="66" t="s">
        <v>29</v>
      </c>
      <c r="F71" s="67"/>
      <c r="G71" s="67"/>
      <c r="H71" s="68">
        <v>0.3333</v>
      </c>
      <c r="I71" s="136">
        <f>IF(ISBLANK($E71),IF(ISBLANK($F71),0,$F$6),$E$6)*$H71</f>
        <v>0.3333</v>
      </c>
      <c r="J71" s="137"/>
      <c r="K71" s="71"/>
    </row>
    <row r="72" spans="1:11" s="72" customFormat="1" ht="48.75">
      <c r="A72" s="63">
        <f>IF(NOT(COUNTBLANK(E72:G72)=2),"!","")</f>
      </c>
      <c r="B72" s="134" t="s">
        <v>137</v>
      </c>
      <c r="C72" s="135"/>
      <c r="D72" s="117" t="s">
        <v>138</v>
      </c>
      <c r="E72" s="66"/>
      <c r="F72" s="67" t="s">
        <v>29</v>
      </c>
      <c r="G72" s="67"/>
      <c r="H72" s="68">
        <v>0.3333</v>
      </c>
      <c r="I72" s="136">
        <f>IF(ISBLANK($E72),IF(ISBLANK($F72),0,$F$6),$E$6)*$H72</f>
        <v>0.16665</v>
      </c>
      <c r="J72" s="137"/>
      <c r="K72" s="71"/>
    </row>
    <row r="73" spans="1:11" s="72" customFormat="1" ht="12.75">
      <c r="A73" s="143"/>
      <c r="B73" s="144"/>
      <c r="C73" s="145"/>
      <c r="D73" s="118"/>
      <c r="E73" s="76"/>
      <c r="F73" s="76"/>
      <c r="G73" s="76"/>
      <c r="H73" s="68">
        <f>SUM(H70:H72)</f>
        <v>0.9999</v>
      </c>
      <c r="I73" s="142">
        <f>SUM(I70:I72)</f>
        <v>0.83325</v>
      </c>
      <c r="J73" s="137"/>
      <c r="K73" s="123"/>
    </row>
  </sheetData>
  <mergeCells count="20">
    <mergeCell ref="E3:I3"/>
    <mergeCell ref="E5:G5"/>
    <mergeCell ref="H5:H7"/>
    <mergeCell ref="I5:I7"/>
    <mergeCell ref="A7:D7"/>
    <mergeCell ref="B8:D8"/>
    <mergeCell ref="B9:D9"/>
    <mergeCell ref="E9:H9"/>
    <mergeCell ref="B19:D19"/>
    <mergeCell ref="E19:H19"/>
    <mergeCell ref="B30:D30"/>
    <mergeCell ref="E30:H30"/>
    <mergeCell ref="B39:D39"/>
    <mergeCell ref="E39:H39"/>
    <mergeCell ref="B45:D45"/>
    <mergeCell ref="B46:D46"/>
    <mergeCell ref="E46:H46"/>
    <mergeCell ref="B58:D58"/>
    <mergeCell ref="E58:H58"/>
    <mergeCell ref="B69:H69"/>
  </mergeCells>
  <printOptions horizontalCentered="1"/>
  <pageMargins left="0.39375" right="0.39375" top="0.39375" bottom="0.39375" header="0.5118055555555556" footer="0.5118055555555556"/>
  <pageSetup horizontalDpi="300" verticalDpi="300" orientation="portrait" paperSize="9" scale="93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185" customFormat="1" ht="19.5">
      <c r="C1" s="186" t="s">
        <v>164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Q1" s="187"/>
      <c r="R1" s="187"/>
      <c r="S1" s="187"/>
      <c r="T1" s="187"/>
    </row>
    <row r="2" spans="2:20" s="188" customFormat="1" ht="23.25" customHeight="1">
      <c r="B2" s="189"/>
      <c r="C2" s="190" t="s">
        <v>0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192"/>
      <c r="R2" s="192"/>
      <c r="S2" s="192"/>
      <c r="T2" s="192"/>
    </row>
    <row r="3" spans="3:20" s="193" customFormat="1" ht="19.5">
      <c r="C3" s="190" t="s">
        <v>165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Q3" s="194"/>
      <c r="R3" s="194"/>
      <c r="S3" s="194"/>
      <c r="T3" s="194"/>
    </row>
    <row r="4" spans="3:20" s="195" customFormat="1" ht="14.25" customHeight="1">
      <c r="C4" s="196"/>
      <c r="D4" s="196"/>
      <c r="E4" s="196"/>
      <c r="F4" s="196"/>
      <c r="G4" s="196"/>
      <c r="H4" s="197"/>
      <c r="I4" s="197"/>
      <c r="J4" s="196"/>
      <c r="K4" s="198"/>
      <c r="L4" s="199"/>
      <c r="M4" s="196"/>
      <c r="N4" s="200"/>
      <c r="O4" s="199"/>
      <c r="P4" s="201"/>
      <c r="Q4" s="202"/>
      <c r="R4" s="202"/>
      <c r="S4" s="202"/>
      <c r="T4" s="202"/>
    </row>
    <row r="5" spans="7:20" s="195" customFormat="1" ht="24" customHeight="1">
      <c r="G5" s="203" t="s">
        <v>166</v>
      </c>
      <c r="H5" s="203"/>
      <c r="I5" s="203"/>
      <c r="J5" s="203"/>
      <c r="P5" s="201"/>
      <c r="Q5" s="204"/>
      <c r="R5" s="204"/>
      <c r="S5" s="204"/>
      <c r="T5" s="204"/>
    </row>
    <row r="6" spans="2:20" s="205" customFormat="1" ht="33" customHeight="1">
      <c r="B6" s="206"/>
      <c r="C6" s="207" t="s">
        <v>94</v>
      </c>
      <c r="D6" s="207"/>
      <c r="E6" s="207"/>
      <c r="G6" s="203"/>
      <c r="H6" s="203"/>
      <c r="I6" s="203"/>
      <c r="J6" s="203"/>
      <c r="L6" s="203" t="s">
        <v>72</v>
      </c>
      <c r="M6" s="203"/>
      <c r="N6" s="203"/>
      <c r="O6" s="203"/>
      <c r="Q6" s="208"/>
      <c r="R6" s="208"/>
      <c r="S6" s="208"/>
      <c r="T6" s="208"/>
    </row>
    <row r="7" spans="2:20" s="205" customFormat="1" ht="34.5" customHeight="1">
      <c r="B7" s="209"/>
      <c r="C7" s="207"/>
      <c r="D7" s="207"/>
      <c r="E7" s="207"/>
      <c r="G7" s="210"/>
      <c r="H7" s="211"/>
      <c r="I7" s="212" t="s">
        <v>167</v>
      </c>
      <c r="J7" s="213"/>
      <c r="L7" s="203"/>
      <c r="M7" s="203"/>
      <c r="N7" s="203"/>
      <c r="O7" s="203"/>
      <c r="Q7" s="208"/>
      <c r="R7" s="208"/>
      <c r="S7" s="208"/>
      <c r="T7" s="208"/>
    </row>
    <row r="8" spans="2:20" s="205" customFormat="1" ht="15">
      <c r="B8" s="210"/>
      <c r="C8" s="211"/>
      <c r="D8" s="212" t="s">
        <v>167</v>
      </c>
      <c r="E8" s="213"/>
      <c r="G8" s="210"/>
      <c r="H8" s="201" t="s">
        <v>168</v>
      </c>
      <c r="I8" s="214">
        <f>'two-tier system'!I69</f>
        <v>0.1</v>
      </c>
      <c r="J8" s="215"/>
      <c r="L8" s="210"/>
      <c r="M8" s="211"/>
      <c r="N8" s="212" t="s">
        <v>167</v>
      </c>
      <c r="O8" s="213"/>
      <c r="Q8" s="216"/>
      <c r="R8" s="216"/>
      <c r="S8" s="217"/>
      <c r="T8" s="217"/>
    </row>
    <row r="9" spans="2:20" s="205" customFormat="1" ht="15">
      <c r="B9" s="210"/>
      <c r="C9" s="201" t="s">
        <v>168</v>
      </c>
      <c r="D9" s="214">
        <f>'two-tier system'!I45</f>
        <v>0.2</v>
      </c>
      <c r="E9" s="215"/>
      <c r="G9" s="210"/>
      <c r="H9" s="204" t="s">
        <v>169</v>
      </c>
      <c r="I9" s="218">
        <f>'two-tier system'!I73</f>
        <v>0</v>
      </c>
      <c r="J9" s="215"/>
      <c r="L9" s="210"/>
      <c r="M9" s="201" t="s">
        <v>168</v>
      </c>
      <c r="N9" s="214">
        <f>'two-tier system'!I32</f>
        <v>0.1</v>
      </c>
      <c r="O9" s="215"/>
      <c r="Q9" s="216"/>
      <c r="R9" s="204"/>
      <c r="S9" s="219"/>
      <c r="T9" s="219"/>
    </row>
    <row r="10" spans="2:18" s="205" customFormat="1" ht="15" customHeight="1">
      <c r="B10" s="220"/>
      <c r="C10" s="204" t="s">
        <v>169</v>
      </c>
      <c r="D10" s="221">
        <f>'two-tier system'!I55</f>
        <v>0</v>
      </c>
      <c r="E10" s="215"/>
      <c r="G10" s="222"/>
      <c r="H10" s="223"/>
      <c r="I10" s="224"/>
      <c r="J10" s="225"/>
      <c r="L10" s="210"/>
      <c r="M10" s="204" t="s">
        <v>169</v>
      </c>
      <c r="N10" s="226">
        <f>'two-tier system'!I38</f>
        <v>0</v>
      </c>
      <c r="O10" s="215"/>
      <c r="Q10" s="216"/>
      <c r="R10" s="204"/>
    </row>
    <row r="11" spans="2:20" s="205" customFormat="1" ht="15">
      <c r="B11" s="222"/>
      <c r="C11" s="223"/>
      <c r="D11" s="224"/>
      <c r="E11" s="225"/>
      <c r="L11" s="222"/>
      <c r="M11" s="227"/>
      <c r="N11" s="227"/>
      <c r="O11" s="225"/>
      <c r="Q11" s="216"/>
      <c r="R11" s="216"/>
      <c r="S11" s="216"/>
      <c r="T11" s="216"/>
    </row>
    <row r="12" spans="7:20" s="205" customFormat="1" ht="12.75">
      <c r="G12" s="211"/>
      <c r="H12" s="211"/>
      <c r="I12" s="211"/>
      <c r="J12" s="211"/>
      <c r="Q12" s="216"/>
      <c r="R12" s="216"/>
      <c r="S12" s="216"/>
      <c r="T12" s="216"/>
    </row>
    <row r="13" spans="7:20" s="205" customFormat="1" ht="12.75">
      <c r="G13" s="228"/>
      <c r="H13" s="229"/>
      <c r="I13" s="229"/>
      <c r="J13" s="230"/>
      <c r="Q13" s="216"/>
      <c r="R13" s="216"/>
      <c r="S13" s="216"/>
      <c r="T13" s="216"/>
    </row>
    <row r="14" spans="2:20" s="231" customFormat="1" ht="12.75" customHeight="1">
      <c r="B14" s="232"/>
      <c r="C14" s="233" t="s">
        <v>114</v>
      </c>
      <c r="D14" s="233"/>
      <c r="E14" s="233"/>
      <c r="G14" s="234" t="s">
        <v>170</v>
      </c>
      <c r="H14" s="234"/>
      <c r="I14" s="234"/>
      <c r="J14" s="234"/>
      <c r="L14" s="203" t="s">
        <v>34</v>
      </c>
      <c r="M14" s="203"/>
      <c r="N14" s="203"/>
      <c r="O14" s="203"/>
      <c r="Q14" s="208"/>
      <c r="R14" s="208"/>
      <c r="S14" s="208"/>
      <c r="T14" s="208"/>
    </row>
    <row r="15" spans="2:20" s="205" customFormat="1" ht="42.75" customHeight="1">
      <c r="B15" s="235"/>
      <c r="C15" s="233"/>
      <c r="D15" s="233"/>
      <c r="E15" s="233"/>
      <c r="G15" s="234"/>
      <c r="H15" s="234"/>
      <c r="I15" s="234"/>
      <c r="J15" s="234"/>
      <c r="L15" s="203"/>
      <c r="M15" s="203"/>
      <c r="N15" s="203"/>
      <c r="O15" s="203"/>
      <c r="Q15" s="208"/>
      <c r="R15" s="208"/>
      <c r="S15" s="208"/>
      <c r="T15" s="208"/>
    </row>
    <row r="16" spans="2:20" s="205" customFormat="1" ht="15.75" customHeight="1">
      <c r="B16" s="210"/>
      <c r="C16" s="211"/>
      <c r="D16" s="212" t="s">
        <v>167</v>
      </c>
      <c r="E16" s="213"/>
      <c r="G16" s="210"/>
      <c r="H16" s="212" t="s">
        <v>171</v>
      </c>
      <c r="I16" s="226">
        <f>+(D9*D10)+(I8*I9)+(N9*N10)+(D17*D18)+(N17*N18)+(D25*D26)+(N25*N26)</f>
        <v>0</v>
      </c>
      <c r="J16" s="236"/>
      <c r="L16" s="210"/>
      <c r="M16" s="211"/>
      <c r="N16" s="212" t="s">
        <v>167</v>
      </c>
      <c r="O16" s="213"/>
      <c r="Q16" s="216"/>
      <c r="R16" s="216"/>
      <c r="S16" s="217"/>
      <c r="T16" s="217"/>
    </row>
    <row r="17" spans="2:20" s="205" customFormat="1" ht="20.25" customHeight="1">
      <c r="B17" s="210"/>
      <c r="C17" s="201" t="s">
        <v>168</v>
      </c>
      <c r="D17" s="214">
        <f>'two-tier system'!I59</f>
        <v>0.2</v>
      </c>
      <c r="E17" s="215"/>
      <c r="G17" s="210"/>
      <c r="H17" s="237"/>
      <c r="I17" s="214"/>
      <c r="J17" s="215"/>
      <c r="L17" s="210"/>
      <c r="M17" s="201" t="s">
        <v>168</v>
      </c>
      <c r="N17" s="214">
        <f>'two-tier system'!I9</f>
        <v>0.1</v>
      </c>
      <c r="O17" s="215"/>
      <c r="Q17" s="216"/>
      <c r="T17" s="219"/>
    </row>
    <row r="18" spans="2:18" s="205" customFormat="1" ht="15">
      <c r="B18" s="220"/>
      <c r="C18" s="204" t="s">
        <v>169</v>
      </c>
      <c r="D18" s="226">
        <f>'two-tier system'!I68</f>
        <v>0</v>
      </c>
      <c r="E18" s="215"/>
      <c r="G18" s="210"/>
      <c r="H18" s="211"/>
      <c r="I18" s="201"/>
      <c r="J18" s="238"/>
      <c r="L18" s="210"/>
      <c r="M18" s="204" t="s">
        <v>169</v>
      </c>
      <c r="N18" s="226">
        <f>'two-tier system'!I16</f>
        <v>0</v>
      </c>
      <c r="O18" s="215"/>
      <c r="Q18" s="216"/>
      <c r="R18" s="204"/>
    </row>
    <row r="19" spans="2:20" s="205" customFormat="1" ht="15">
      <c r="B19" s="222"/>
      <c r="C19" s="223"/>
      <c r="D19" s="224"/>
      <c r="E19" s="225"/>
      <c r="G19" s="210"/>
      <c r="H19" s="211"/>
      <c r="I19" s="211"/>
      <c r="J19" s="238"/>
      <c r="L19" s="222"/>
      <c r="M19" s="223"/>
      <c r="N19" s="239"/>
      <c r="O19" s="225"/>
      <c r="Q19" s="216"/>
      <c r="R19" s="216"/>
      <c r="S19" s="216"/>
      <c r="T19" s="216"/>
    </row>
    <row r="20" spans="7:20" s="205" customFormat="1" ht="12.75">
      <c r="G20" s="222"/>
      <c r="H20" s="227"/>
      <c r="I20" s="227"/>
      <c r="J20" s="225"/>
      <c r="Q20" s="216"/>
      <c r="R20" s="216"/>
      <c r="S20" s="216"/>
      <c r="T20" s="216"/>
    </row>
    <row r="21" spans="17:20" s="205" customFormat="1" ht="15" customHeight="1">
      <c r="Q21" s="216"/>
      <c r="R21" s="216"/>
      <c r="S21" s="216"/>
      <c r="T21" s="216"/>
    </row>
    <row r="22" spans="2:20" s="205" customFormat="1" ht="15.75" customHeight="1">
      <c r="B22" s="232"/>
      <c r="C22" s="207" t="s">
        <v>84</v>
      </c>
      <c r="D22" s="207"/>
      <c r="E22" s="207"/>
      <c r="G22" s="211"/>
      <c r="J22" s="211"/>
      <c r="L22" s="203" t="s">
        <v>48</v>
      </c>
      <c r="M22" s="203"/>
      <c r="N22" s="203"/>
      <c r="O22" s="203"/>
      <c r="Q22" s="208"/>
      <c r="R22" s="208"/>
      <c r="S22" s="208"/>
      <c r="T22" s="208"/>
    </row>
    <row r="23" spans="2:20" s="205" customFormat="1" ht="36" customHeight="1">
      <c r="B23" s="240"/>
      <c r="C23" s="207"/>
      <c r="D23" s="207"/>
      <c r="E23" s="207"/>
      <c r="G23" s="211"/>
      <c r="J23" s="211"/>
      <c r="L23" s="203"/>
      <c r="M23" s="203"/>
      <c r="N23" s="203"/>
      <c r="O23" s="203"/>
      <c r="Q23" s="208"/>
      <c r="R23" s="208"/>
      <c r="S23" s="208"/>
      <c r="T23" s="208"/>
    </row>
    <row r="24" spans="2:20" s="205" customFormat="1" ht="15">
      <c r="B24" s="210"/>
      <c r="C24" s="211"/>
      <c r="D24" s="212" t="s">
        <v>167</v>
      </c>
      <c r="E24" s="213"/>
      <c r="G24" s="211"/>
      <c r="J24" s="211"/>
      <c r="L24" s="210"/>
      <c r="M24" s="201"/>
      <c r="N24" s="212" t="s">
        <v>167</v>
      </c>
      <c r="O24" s="213"/>
      <c r="Q24" s="216"/>
      <c r="R24" s="216"/>
      <c r="S24" s="217"/>
      <c r="T24" s="217"/>
    </row>
    <row r="25" spans="2:20" s="205" customFormat="1" ht="15">
      <c r="B25" s="210"/>
      <c r="C25" s="201" t="s">
        <v>168</v>
      </c>
      <c r="D25" s="214">
        <f>'two-tier system'!I39</f>
        <v>0.2</v>
      </c>
      <c r="E25" s="215"/>
      <c r="G25" s="211"/>
      <c r="J25" s="211"/>
      <c r="L25" s="210"/>
      <c r="M25" s="201" t="s">
        <v>168</v>
      </c>
      <c r="N25" s="214">
        <f>'two-tier system'!I18</f>
        <v>0.1</v>
      </c>
      <c r="O25" s="215"/>
      <c r="Q25" s="216"/>
      <c r="R25" s="204"/>
      <c r="S25" s="219"/>
      <c r="T25" s="219"/>
    </row>
    <row r="26" spans="2:18" s="205" customFormat="1" ht="15">
      <c r="B26" s="210"/>
      <c r="C26" s="204" t="s">
        <v>169</v>
      </c>
      <c r="D26" s="226">
        <f>'two-tier system'!I44</f>
        <v>0</v>
      </c>
      <c r="E26" s="215"/>
      <c r="G26" s="211"/>
      <c r="J26" s="211"/>
      <c r="L26" s="210"/>
      <c r="M26" s="204" t="s">
        <v>169</v>
      </c>
      <c r="N26" s="226">
        <f>'two-tier system'!I30</f>
        <v>0</v>
      </c>
      <c r="O26" s="215"/>
      <c r="Q26" s="216"/>
      <c r="R26" s="204"/>
    </row>
    <row r="27" spans="2:20" s="205" customFormat="1" ht="21" customHeight="1">
      <c r="B27" s="222"/>
      <c r="C27" s="227"/>
      <c r="D27" s="227"/>
      <c r="E27" s="225"/>
      <c r="G27" s="211"/>
      <c r="H27" s="211"/>
      <c r="I27" s="211"/>
      <c r="J27" s="211"/>
      <c r="L27" s="222"/>
      <c r="M27" s="223"/>
      <c r="N27" s="239"/>
      <c r="O27" s="225"/>
      <c r="Q27" s="216"/>
      <c r="R27" s="216"/>
      <c r="S27" s="216"/>
      <c r="T27" s="216"/>
    </row>
    <row r="28" spans="7:20" ht="31.5" customHeight="1">
      <c r="G28" s="241"/>
      <c r="H28" s="241"/>
      <c r="I28" s="241"/>
      <c r="J28" s="241"/>
      <c r="L28" s="241"/>
      <c r="O28" s="241"/>
      <c r="Q28" s="242"/>
      <c r="R28" s="242"/>
      <c r="S28" s="242"/>
      <c r="T28" s="242"/>
    </row>
    <row r="29" spans="3:20" s="243" customFormat="1" ht="19.5" customHeight="1">
      <c r="C29" s="244" t="s">
        <v>172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245"/>
      <c r="S29" s="245"/>
      <c r="T29" s="245"/>
    </row>
    <row r="30" spans="3:16" s="243" customFormat="1" ht="19.5" customHeight="1">
      <c r="C30" s="246" t="s">
        <v>173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</row>
    <row r="31" ht="22.5" customHeight="1"/>
    <row r="32" spans="3:11" ht="27" customHeight="1">
      <c r="C32" s="195"/>
      <c r="D32" s="195"/>
      <c r="E32" s="195"/>
      <c r="F32" s="195"/>
      <c r="G32" s="203" t="s">
        <v>166</v>
      </c>
      <c r="H32" s="203"/>
      <c r="I32" s="203"/>
      <c r="J32" s="203"/>
      <c r="K32" s="195"/>
    </row>
    <row r="33" spans="3:16" ht="35.25" customHeight="1">
      <c r="C33" s="203" t="s">
        <v>94</v>
      </c>
      <c r="D33" s="203"/>
      <c r="E33" s="203"/>
      <c r="F33" s="205"/>
      <c r="G33" s="203"/>
      <c r="H33" s="203"/>
      <c r="I33" s="203"/>
      <c r="J33" s="203"/>
      <c r="K33" s="205"/>
      <c r="M33" s="247" t="s">
        <v>174</v>
      </c>
      <c r="N33" s="247"/>
      <c r="O33" s="247"/>
      <c r="P33" s="247"/>
    </row>
    <row r="34" spans="3:16" ht="41.25" customHeight="1">
      <c r="C34" s="203"/>
      <c r="D34" s="203"/>
      <c r="E34" s="203"/>
      <c r="F34" s="205"/>
      <c r="G34" s="210"/>
      <c r="H34" s="211"/>
      <c r="I34" s="212" t="s">
        <v>167</v>
      </c>
      <c r="J34" s="213"/>
      <c r="K34" s="205"/>
      <c r="M34" s="247"/>
      <c r="N34" s="247"/>
      <c r="O34" s="247"/>
      <c r="P34" s="247"/>
    </row>
    <row r="35" spans="3:16" ht="15">
      <c r="C35" s="210"/>
      <c r="D35" s="212" t="s">
        <v>167</v>
      </c>
      <c r="E35" s="213"/>
      <c r="F35" s="205"/>
      <c r="G35" s="210"/>
      <c r="H35" s="201" t="s">
        <v>168</v>
      </c>
      <c r="I35" s="214">
        <f>'one-tier system'!I69</f>
        <v>0.1</v>
      </c>
      <c r="J35" s="215"/>
      <c r="K35" s="205"/>
      <c r="M35" s="220"/>
      <c r="N35" s="217" t="s">
        <v>167</v>
      </c>
      <c r="O35" s="242"/>
      <c r="P35" s="248"/>
    </row>
    <row r="36" spans="3:16" ht="15">
      <c r="C36" s="249" t="s">
        <v>168</v>
      </c>
      <c r="D36" s="214">
        <f>'one-tier system'!I46</f>
        <v>0.2</v>
      </c>
      <c r="E36" s="215"/>
      <c r="F36" s="205"/>
      <c r="G36" s="210"/>
      <c r="H36" s="204" t="s">
        <v>169</v>
      </c>
      <c r="I36" s="226">
        <f>'one-tier system'!I73</f>
        <v>0.83325</v>
      </c>
      <c r="J36" s="215"/>
      <c r="K36" s="205"/>
      <c r="M36" s="250" t="s">
        <v>168</v>
      </c>
      <c r="N36" s="219">
        <f>'one-tier system'!I30</f>
        <v>0.1</v>
      </c>
      <c r="O36" s="242"/>
      <c r="P36" s="251"/>
    </row>
    <row r="37" spans="3:16" ht="15">
      <c r="C37" s="250" t="s">
        <v>169</v>
      </c>
      <c r="D37" s="226">
        <f>'one-tier system'!I56</f>
        <v>0.9</v>
      </c>
      <c r="E37" s="215"/>
      <c r="F37" s="205"/>
      <c r="G37" s="222"/>
      <c r="H37" s="223"/>
      <c r="I37" s="224"/>
      <c r="J37" s="225"/>
      <c r="K37" s="205"/>
      <c r="M37" s="250" t="s">
        <v>169</v>
      </c>
      <c r="N37" s="221">
        <f>'one-tier system'!I37</f>
        <v>0.575</v>
      </c>
      <c r="O37" s="242"/>
      <c r="P37" s="252"/>
    </row>
    <row r="38" spans="3:16" ht="15">
      <c r="C38" s="253"/>
      <c r="D38" s="224"/>
      <c r="E38" s="225"/>
      <c r="F38" s="205"/>
      <c r="G38" s="205"/>
      <c r="H38" s="205"/>
      <c r="I38" s="205"/>
      <c r="J38" s="205"/>
      <c r="K38" s="205"/>
      <c r="M38" s="254"/>
      <c r="N38" s="255"/>
      <c r="O38" s="255"/>
      <c r="P38" s="256"/>
    </row>
    <row r="39" spans="3:16" ht="12.75">
      <c r="C39" s="205"/>
      <c r="D39" s="205"/>
      <c r="E39" s="205"/>
      <c r="F39" s="205"/>
      <c r="G39" s="211"/>
      <c r="H39" s="211"/>
      <c r="I39" s="211"/>
      <c r="J39" s="211"/>
      <c r="K39" s="205"/>
      <c r="M39" s="231"/>
      <c r="N39" s="231"/>
      <c r="O39" s="231"/>
      <c r="P39" s="231"/>
    </row>
    <row r="40" spans="3:16" ht="12.75">
      <c r="C40" s="205"/>
      <c r="D40" s="205"/>
      <c r="E40" s="205"/>
      <c r="F40" s="205"/>
      <c r="G40" s="257"/>
      <c r="H40" s="258"/>
      <c r="I40" s="258"/>
      <c r="J40" s="259"/>
      <c r="K40" s="205"/>
      <c r="M40" s="231"/>
      <c r="N40" s="231"/>
      <c r="O40" s="231"/>
      <c r="P40" s="231"/>
    </row>
    <row r="41" spans="3:16" ht="12.75" customHeight="1">
      <c r="C41" s="260" t="s">
        <v>114</v>
      </c>
      <c r="D41" s="260"/>
      <c r="E41" s="260"/>
      <c r="F41" s="231"/>
      <c r="G41" s="261" t="s">
        <v>170</v>
      </c>
      <c r="H41" s="261"/>
      <c r="I41" s="261"/>
      <c r="J41" s="261"/>
      <c r="K41" s="231"/>
      <c r="M41" s="262" t="s">
        <v>147</v>
      </c>
      <c r="N41" s="262"/>
      <c r="O41" s="262"/>
      <c r="P41" s="262"/>
    </row>
    <row r="42" spans="3:16" ht="49.5" customHeight="1">
      <c r="C42" s="260"/>
      <c r="D42" s="260"/>
      <c r="E42" s="260"/>
      <c r="F42" s="205"/>
      <c r="G42" s="261"/>
      <c r="H42" s="261"/>
      <c r="I42" s="261"/>
      <c r="J42" s="261"/>
      <c r="K42" s="205"/>
      <c r="M42" s="262"/>
      <c r="N42" s="262"/>
      <c r="O42" s="262"/>
      <c r="P42" s="262"/>
    </row>
    <row r="43" spans="3:16" ht="15">
      <c r="C43" s="210"/>
      <c r="D43" s="212" t="s">
        <v>167</v>
      </c>
      <c r="E43" s="213"/>
      <c r="F43" s="205"/>
      <c r="G43" s="263"/>
      <c r="H43" s="212" t="s">
        <v>171</v>
      </c>
      <c r="I43" s="226">
        <f>+(D36*D37)+(I35*I36)+(N36*N37)+(D44*D45)+(N44*N45)+(D52*D53)+(N52*N53)</f>
        <v>0.7758250000000002</v>
      </c>
      <c r="J43" s="264"/>
      <c r="K43" s="205"/>
      <c r="M43" s="265"/>
      <c r="N43" s="266" t="s">
        <v>167</v>
      </c>
      <c r="O43" s="267"/>
      <c r="P43" s="268"/>
    </row>
    <row r="44" spans="3:16" ht="15">
      <c r="C44" s="249" t="s">
        <v>168</v>
      </c>
      <c r="D44" s="214">
        <f>'one-tier system'!I58</f>
        <v>0.2</v>
      </c>
      <c r="E44" s="215"/>
      <c r="F44" s="205"/>
      <c r="G44" s="263"/>
      <c r="H44" s="212"/>
      <c r="I44" s="226"/>
      <c r="J44" s="269"/>
      <c r="K44" s="205"/>
      <c r="M44" s="270" t="s">
        <v>168</v>
      </c>
      <c r="N44" s="271">
        <f>'one-tier system'!I19</f>
        <v>0.1</v>
      </c>
      <c r="O44" s="267"/>
      <c r="P44" s="272"/>
    </row>
    <row r="45" spans="3:16" ht="15">
      <c r="C45" s="250" t="s">
        <v>169</v>
      </c>
      <c r="D45" s="226">
        <f>'one-tier system'!I67</f>
        <v>0.9</v>
      </c>
      <c r="E45" s="215"/>
      <c r="F45" s="205"/>
      <c r="G45" s="263"/>
      <c r="J45" s="273"/>
      <c r="K45" s="205"/>
      <c r="M45" s="270" t="s">
        <v>169</v>
      </c>
      <c r="N45" s="274">
        <f>'one-tier system'!I27</f>
        <v>0.5</v>
      </c>
      <c r="O45" s="267"/>
      <c r="P45" s="275"/>
    </row>
    <row r="46" spans="3:16" ht="15">
      <c r="C46" s="253"/>
      <c r="D46" s="224"/>
      <c r="E46" s="225"/>
      <c r="F46" s="205"/>
      <c r="G46" s="263"/>
      <c r="H46" s="211"/>
      <c r="I46" s="211"/>
      <c r="J46" s="276"/>
      <c r="K46" s="205"/>
      <c r="M46" s="277"/>
      <c r="N46" s="278"/>
      <c r="O46" s="279"/>
      <c r="P46" s="280"/>
    </row>
    <row r="47" spans="3:16" ht="12.75">
      <c r="C47" s="205"/>
      <c r="D47" s="205"/>
      <c r="E47" s="205"/>
      <c r="F47" s="205"/>
      <c r="G47" s="281"/>
      <c r="H47" s="282"/>
      <c r="I47" s="282"/>
      <c r="J47" s="283"/>
      <c r="K47" s="205"/>
      <c r="M47" s="231"/>
      <c r="N47" s="231"/>
      <c r="O47" s="231"/>
      <c r="P47" s="231"/>
    </row>
    <row r="48" spans="3:16" ht="12.75">
      <c r="C48" s="205"/>
      <c r="D48" s="205"/>
      <c r="E48" s="205"/>
      <c r="F48" s="205"/>
      <c r="G48" s="205"/>
      <c r="H48" s="205"/>
      <c r="I48" s="205"/>
      <c r="J48" s="205"/>
      <c r="K48" s="205"/>
      <c r="M48" s="231"/>
      <c r="N48" s="231"/>
      <c r="O48" s="231"/>
      <c r="P48" s="231"/>
    </row>
    <row r="49" spans="3:16" ht="12.75" customHeight="1">
      <c r="C49" s="203" t="s">
        <v>84</v>
      </c>
      <c r="D49" s="203"/>
      <c r="E49" s="203"/>
      <c r="F49" s="205"/>
      <c r="G49" s="211"/>
      <c r="H49" s="205"/>
      <c r="I49" s="205"/>
      <c r="J49" s="211"/>
      <c r="K49" s="205"/>
      <c r="M49" s="262" t="s">
        <v>140</v>
      </c>
      <c r="N49" s="262"/>
      <c r="O49" s="262"/>
      <c r="P49" s="262"/>
    </row>
    <row r="50" spans="3:16" ht="12.75" customHeight="1">
      <c r="C50" s="203"/>
      <c r="D50" s="203"/>
      <c r="E50" s="203"/>
      <c r="F50" s="205"/>
      <c r="G50" s="211"/>
      <c r="H50" s="205"/>
      <c r="I50" s="205"/>
      <c r="J50" s="211"/>
      <c r="K50" s="205"/>
      <c r="M50" s="262"/>
      <c r="N50" s="262"/>
      <c r="O50" s="262"/>
      <c r="P50" s="262"/>
    </row>
    <row r="51" spans="3:16" ht="12.75">
      <c r="C51" s="210"/>
      <c r="D51" s="212" t="s">
        <v>167</v>
      </c>
      <c r="E51" s="213"/>
      <c r="F51" s="205"/>
      <c r="G51" s="211"/>
      <c r="H51" s="205"/>
      <c r="I51" s="205"/>
      <c r="J51" s="211"/>
      <c r="K51" s="205"/>
      <c r="M51" s="265"/>
      <c r="N51" s="266" t="s">
        <v>167</v>
      </c>
      <c r="O51" s="267"/>
      <c r="P51" s="268"/>
    </row>
    <row r="52" spans="3:16" ht="23.25" customHeight="1">
      <c r="C52" s="249" t="s">
        <v>168</v>
      </c>
      <c r="D52" s="214">
        <f>'one-tier system'!I39</f>
        <v>0.2</v>
      </c>
      <c r="E52" s="215"/>
      <c r="F52" s="205"/>
      <c r="G52" s="211"/>
      <c r="H52" s="205"/>
      <c r="I52" s="205"/>
      <c r="J52" s="211"/>
      <c r="K52" s="205"/>
      <c r="M52" s="270" t="s">
        <v>168</v>
      </c>
      <c r="N52" s="271">
        <f>'one-tier system'!I9</f>
        <v>0.1</v>
      </c>
      <c r="O52" s="267"/>
      <c r="P52" s="272"/>
    </row>
    <row r="53" spans="3:16" ht="15">
      <c r="C53" s="250" t="s">
        <v>169</v>
      </c>
      <c r="D53" s="226">
        <f>'one-tier system'!I44</f>
        <v>0.875</v>
      </c>
      <c r="E53" s="215"/>
      <c r="F53" s="205"/>
      <c r="G53" s="211"/>
      <c r="H53" s="205"/>
      <c r="I53" s="205"/>
      <c r="J53" s="211"/>
      <c r="K53" s="205"/>
      <c r="M53" s="270" t="s">
        <v>169</v>
      </c>
      <c r="N53" s="274">
        <f>'one-tier system'!I16</f>
        <v>0.5</v>
      </c>
      <c r="O53" s="267"/>
      <c r="P53" s="275"/>
    </row>
    <row r="54" spans="3:16" ht="15">
      <c r="C54" s="222"/>
      <c r="D54" s="227"/>
      <c r="E54" s="225"/>
      <c r="F54" s="205"/>
      <c r="G54" s="211"/>
      <c r="H54" s="211"/>
      <c r="I54" s="211"/>
      <c r="J54" s="211"/>
      <c r="K54" s="205"/>
      <c r="M54" s="277"/>
      <c r="N54" s="278"/>
      <c r="O54" s="279"/>
      <c r="P54" s="280"/>
    </row>
    <row r="55" spans="7:10" ht="12.75">
      <c r="G55" s="241"/>
      <c r="H55" s="241"/>
      <c r="I55" s="241"/>
      <c r="J55" s="241"/>
    </row>
  </sheetData>
  <mergeCells count="20">
    <mergeCell ref="C2:O2"/>
    <mergeCell ref="C3:O3"/>
    <mergeCell ref="G5:J6"/>
    <mergeCell ref="C6:E7"/>
    <mergeCell ref="L6:O7"/>
    <mergeCell ref="C14:E15"/>
    <mergeCell ref="G14:J15"/>
    <mergeCell ref="L14:O15"/>
    <mergeCell ref="C22:E23"/>
    <mergeCell ref="L22:O23"/>
    <mergeCell ref="C29:P29"/>
    <mergeCell ref="C30:P30"/>
    <mergeCell ref="G32:J33"/>
    <mergeCell ref="C33:E34"/>
    <mergeCell ref="M33:P34"/>
    <mergeCell ref="C41:E42"/>
    <mergeCell ref="G41:J42"/>
    <mergeCell ref="M41:P42"/>
    <mergeCell ref="C49:E50"/>
    <mergeCell ref="M49:P50"/>
  </mergeCells>
  <conditionalFormatting sqref="D10 D18 D26 D37 D45 D53 I9 I16 I36 I43 N10 N18 N26 N37 N45 N53">
    <cfRule type="cellIs" priority="1" dxfId="0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2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7"/>
  <pageSetup horizontalDpi="300" verticalDpi="300" orientation="landscape" paperSize="9" scale="87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</dc:creator>
  <cp:keywords/>
  <dc:description/>
  <cp:lastModifiedBy/>
  <cp:lastPrinted>2013-01-29T15:16:06Z</cp:lastPrinted>
  <dcterms:created xsi:type="dcterms:W3CDTF">2013-01-28T11:38:48Z</dcterms:created>
  <dcterms:modified xsi:type="dcterms:W3CDTF">2014-03-31T10:46:41Z</dcterms:modified>
  <cp:category/>
  <cp:version/>
  <cp:contentType/>
  <cp:contentStatus/>
  <cp:revision>1</cp:revision>
</cp:coreProperties>
</file>