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<sst xmlns="http://schemas.openxmlformats.org/spreadsheetml/2006/main" count="90" uniqueCount="83">
  <si>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</si>
  <si>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</si>
  <si>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</si>
  <si>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</si>
  <si>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</si>
  <si>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</si>
  <si>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</si>
  <si>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</si>
  <si>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</si>
  <si>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</si>
  <si>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</si>
  <si>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</si>
  <si>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</si>
  <si>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</si>
  <si>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</si>
  <si>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</si>
  <si>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</si>
  <si>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</si>
  <si>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</si>
  <si>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</si>
  <si>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</si>
  <si>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</si>
  <si>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</si>
  <si>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</si>
  <si>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</si>
  <si>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</si>
  <si>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</si>
  <si>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</si>
  <si>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</si>
  <si>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</si>
  <si>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</si>
  <si>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</si>
  <si>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</si>
  <si>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</si>
  <si>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</si>
  <si>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</si>
  <si>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</si>
  <si>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</si>
  <si>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</si>
  <si>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</si>
  <si>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</si>
  <si>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</si>
  <si>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</si>
  <si>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</si>
  <si>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</si>
  <si>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</si>
  <si>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</si>
  <si>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</si>
  <si>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</si>
  <si>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</si>
  <si>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</si>
  <si>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</si>
  <si>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</si>
  <si>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</si>
  <si>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</si>
  <si>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</si>
  <si>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</si>
  <si>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</si>
  <si>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</si>
  <si>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</si>
  <si>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</si>
  <si>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</si>
  <si>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</si>
  <si>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</si>
  <si>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</si>
  <si>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</si>
  <si>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</si>
  <si>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</si>
  <si>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</si>
  <si>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</si>
  <si>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</si>
  <si>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</si>
  <si>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</si>
  <si>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</si>
  <si>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</si>
  <si>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</si>
  <si>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</si>
  <si>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</si>
  <si>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</si>
  <si>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</si>
  <si>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</si>
  <si>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 31.05.2011</t>
  </si>
  <si>
    <t>Дата: 08.06.2011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</si>
</sst>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9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7" width="11.00390625" style="1" bestFit="1" customWidth="1"/>
    <col min="8" max="16384" width="9.140625" style="1" customWidth="1"/>
  </cols>
  <sheetData>
    <row r="1" spans="5:6" ht="12" customHeight="1">
      <c r="E1" s="34" t="s">
        <v>0</v>
      </c>
      <c r="F1" s="34"/>
    </row>
    <row r="2" spans="1:6" ht="12" customHeight="1">
      <c r="A2" s="2"/>
      <c r="B2" s="3"/>
      <c r="C2" s="35" t="s">
        <v>1</v>
      </c>
      <c r="D2" s="35"/>
      <c r="E2" s="5"/>
      <c r="F2" s="5"/>
    </row>
    <row r="3" spans="1:6" ht="15" customHeight="1">
      <c r="A3" s="6" t="s">
        <v>2</v>
      </c>
      <c r="B3" s="7"/>
      <c r="C3" s="2"/>
      <c r="D3" s="2"/>
      <c r="E3" s="36" t="s">
        <v>3</v>
      </c>
      <c r="F3" s="36"/>
    </row>
    <row r="4" spans="1:6" ht="12">
      <c r="A4" s="4" t="s">
        <v>81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1708307</v>
      </c>
      <c r="F8" s="31">
        <v>1731395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3033508</v>
      </c>
      <c r="F10" s="31">
        <v>3039015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3033508</v>
      </c>
      <c r="F13" s="31">
        <f>F10+F11+F12</f>
        <v>3039015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-2653129</v>
      </c>
      <c r="F15" s="31">
        <f>F16+F17</f>
        <v>-2652391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3036130</v>
      </c>
      <c r="F16" s="31">
        <v>3036130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17"/>
      <c r="C17" s="17"/>
      <c r="D17" s="19" t="s">
        <v>33</v>
      </c>
      <c r="E17" s="31">
        <v>-5689259</v>
      </c>
      <c r="F17" s="31">
        <v>-5688521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17"/>
      <c r="C18" s="17"/>
      <c r="D18" s="14" t="s">
        <v>35</v>
      </c>
      <c r="E18" s="31">
        <v>66490</v>
      </c>
      <c r="F18" s="31">
        <v>-738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116377</v>
      </c>
      <c r="C19" s="31">
        <v>134365</v>
      </c>
      <c r="D19" s="20" t="s">
        <v>37</v>
      </c>
      <c r="E19" s="31">
        <f>E15+E18</f>
        <v>-2586639</v>
      </c>
      <c r="F19" s="31">
        <f>F15+F18</f>
        <v>-2653129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.75">
      <c r="A20" s="14" t="s">
        <v>38</v>
      </c>
      <c r="B20" s="31">
        <v>267249</v>
      </c>
      <c r="C20" s="31">
        <v>357871</v>
      </c>
      <c r="D20" s="21" t="s">
        <v>39</v>
      </c>
      <c r="E20" s="31">
        <f>E8+E13+E19</f>
        <v>2155176</v>
      </c>
      <c r="F20" s="31">
        <f>F8+F13+F19</f>
        <v>2117281</v>
      </c>
      <c r="G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1"/>
      <c r="F21" s="3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383626</v>
      </c>
      <c r="C22" s="31">
        <f>C19+C20</f>
        <v>492236</v>
      </c>
      <c r="D22" s="14"/>
      <c r="E22" s="31"/>
      <c r="F22" s="3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1191766</v>
      </c>
      <c r="C24" s="31">
        <f>C25+C27</f>
        <v>1056118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977019</v>
      </c>
      <c r="C25" s="31">
        <v>854009</v>
      </c>
      <c r="D25" s="19" t="s">
        <v>44</v>
      </c>
      <c r="E25" s="31">
        <v>7019</v>
      </c>
      <c r="F25" s="31">
        <v>5677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3"/>
      <c r="D26" s="19" t="s">
        <v>46</v>
      </c>
      <c r="E26" s="33">
        <v>750</v>
      </c>
      <c r="F26" s="33"/>
    </row>
    <row r="27" spans="1:6" ht="12">
      <c r="A27" s="14" t="s">
        <v>20</v>
      </c>
      <c r="B27" s="33">
        <v>181979</v>
      </c>
      <c r="C27" s="33">
        <v>202109</v>
      </c>
      <c r="D27" s="19" t="s">
        <v>47</v>
      </c>
      <c r="E27" s="33">
        <v>5728</v>
      </c>
      <c r="F27" s="33">
        <v>5115</v>
      </c>
    </row>
    <row r="28" spans="1:6" ht="12">
      <c r="A28" s="14" t="s">
        <v>48</v>
      </c>
      <c r="B28" s="32">
        <v>32768</v>
      </c>
      <c r="C28" s="33"/>
      <c r="D28" s="1" t="s">
        <v>49</v>
      </c>
      <c r="E28" s="33"/>
      <c r="F28" s="33"/>
    </row>
    <row r="29" spans="1:6" ht="12">
      <c r="A29" s="14" t="s">
        <v>50</v>
      </c>
      <c r="B29" s="33"/>
      <c r="C29" s="33"/>
      <c r="D29" s="23" t="s">
        <v>51</v>
      </c>
      <c r="E29" s="33"/>
      <c r="F29" s="33"/>
    </row>
    <row r="30" spans="1:6" ht="12">
      <c r="A30" s="14" t="s">
        <v>52</v>
      </c>
      <c r="B30" s="33">
        <v>500675</v>
      </c>
      <c r="C30" s="33">
        <v>488655</v>
      </c>
      <c r="D30" s="1" t="s">
        <v>53</v>
      </c>
      <c r="E30" s="33"/>
      <c r="F30" s="33"/>
    </row>
    <row r="31" spans="1:6" ht="12">
      <c r="A31" s="14" t="s">
        <v>54</v>
      </c>
      <c r="B31" s="33"/>
      <c r="C31" s="33"/>
      <c r="D31" s="23" t="s">
        <v>55</v>
      </c>
      <c r="E31" s="33"/>
      <c r="F31" s="33"/>
    </row>
    <row r="32" spans="1:6" ht="12">
      <c r="A32" s="14" t="s">
        <v>56</v>
      </c>
      <c r="B32" s="33"/>
      <c r="C32" s="33"/>
      <c r="D32" s="23" t="s">
        <v>57</v>
      </c>
      <c r="E32" s="33"/>
      <c r="F32" s="33"/>
    </row>
    <row r="33" spans="1:6" ht="12">
      <c r="A33" s="14" t="s">
        <v>58</v>
      </c>
      <c r="B33" s="33"/>
      <c r="C33" s="33"/>
      <c r="D33" s="23" t="s">
        <v>59</v>
      </c>
      <c r="E33" s="33"/>
      <c r="F33" s="33"/>
    </row>
    <row r="34" spans="1:6" ht="12">
      <c r="A34" s="21" t="s">
        <v>60</v>
      </c>
      <c r="B34" s="33">
        <f>B24+B29+B30+B31+B32+B33</f>
        <v>1692441</v>
      </c>
      <c r="C34" s="33">
        <f>C24+C30+C31+C32+C33</f>
        <v>1544773</v>
      </c>
      <c r="D34" s="14" t="s">
        <v>61</v>
      </c>
      <c r="E34" s="33"/>
      <c r="F34" s="33"/>
    </row>
    <row r="35" spans="1:6" ht="15" customHeight="1">
      <c r="A35" s="15" t="s">
        <v>62</v>
      </c>
      <c r="B35" s="33"/>
      <c r="C35" s="33"/>
      <c r="D35" s="23" t="s">
        <v>63</v>
      </c>
      <c r="E35" s="33"/>
      <c r="F35" s="33"/>
    </row>
    <row r="36" spans="1:6" ht="13.5" customHeight="1">
      <c r="A36" s="19" t="s">
        <v>64</v>
      </c>
      <c r="B36" s="33">
        <v>2348</v>
      </c>
      <c r="C36" s="33">
        <v>3605</v>
      </c>
      <c r="D36" s="23" t="s">
        <v>65</v>
      </c>
      <c r="E36" s="33"/>
      <c r="F36" s="33"/>
    </row>
    <row r="37" spans="1:6" ht="12">
      <c r="A37" s="19" t="s">
        <v>66</v>
      </c>
      <c r="B37" s="33">
        <v>83780</v>
      </c>
      <c r="C37" s="33">
        <v>82344</v>
      </c>
      <c r="D37" s="21" t="s">
        <v>24</v>
      </c>
      <c r="E37" s="33">
        <f>E25+E24+E29+E30+E31+E32+E33+E34+E35+E36</f>
        <v>7019</v>
      </c>
      <c r="F37" s="33">
        <f>F25+F29+F30+F31+F32+F33+F34+F35</f>
        <v>5677</v>
      </c>
    </row>
    <row r="38" spans="1:6" ht="12">
      <c r="A38" s="19" t="s">
        <v>67</v>
      </c>
      <c r="B38" s="33"/>
      <c r="C38" s="33"/>
      <c r="D38" s="21" t="s">
        <v>68</v>
      </c>
      <c r="E38" s="33">
        <f>E37</f>
        <v>7019</v>
      </c>
      <c r="F38" s="33">
        <f>F37</f>
        <v>5677</v>
      </c>
    </row>
    <row r="39" spans="1:6" ht="12">
      <c r="A39" s="19" t="s">
        <v>69</v>
      </c>
      <c r="B39" s="33"/>
      <c r="C39" s="33"/>
      <c r="D39" s="14"/>
      <c r="E39" s="33"/>
      <c r="F39" s="33"/>
    </row>
    <row r="40" spans="1:6" ht="12">
      <c r="A40" s="20" t="s">
        <v>70</v>
      </c>
      <c r="B40" s="33">
        <f>B36+B37+B38+B39</f>
        <v>86128</v>
      </c>
      <c r="C40" s="33">
        <f>C36+C37</f>
        <v>85949</v>
      </c>
      <c r="D40" s="14"/>
      <c r="E40" s="33"/>
      <c r="F40" s="33"/>
    </row>
    <row r="41" spans="1:6" ht="12">
      <c r="A41" s="16" t="s">
        <v>71</v>
      </c>
      <c r="B41" s="33"/>
      <c r="C41" s="33"/>
      <c r="D41" s="14"/>
      <c r="E41" s="33"/>
      <c r="F41" s="33"/>
    </row>
    <row r="42" spans="1:6" ht="12">
      <c r="A42" s="20" t="s">
        <v>68</v>
      </c>
      <c r="B42" s="33">
        <f>B22+B34+B40</f>
        <v>2162195</v>
      </c>
      <c r="C42" s="33">
        <f>C22+C34+C40</f>
        <v>2122958</v>
      </c>
      <c r="D42" s="14"/>
      <c r="E42" s="33"/>
      <c r="F42" s="33"/>
    </row>
    <row r="43" spans="2:6" ht="12.75" customHeight="1">
      <c r="B43" s="33"/>
      <c r="C43" s="33"/>
      <c r="D43" s="14"/>
      <c r="E43" s="33"/>
      <c r="F43" s="33"/>
    </row>
    <row r="44" spans="1:6" ht="12">
      <c r="A44" s="20" t="s">
        <v>72</v>
      </c>
      <c r="B44" s="31">
        <f>B15+B42</f>
        <v>2162195</v>
      </c>
      <c r="C44" s="31">
        <f>C15+C42</f>
        <v>2122958</v>
      </c>
      <c r="D44" s="20" t="s">
        <v>73</v>
      </c>
      <c r="E44" s="33">
        <f>E20+E38</f>
        <v>2162195</v>
      </c>
      <c r="F44" s="33">
        <f>F20+F38</f>
        <v>2122958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82</v>
      </c>
      <c r="B46" s="26" t="s">
        <v>74</v>
      </c>
      <c r="C46" s="25"/>
      <c r="D46" s="37" t="s">
        <v>75</v>
      </c>
      <c r="E46" s="37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7" t="s">
        <v>78</v>
      </c>
      <c r="B49" s="37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17" right="0.2362204724409449" top="0.3937007874015748" bottom="0.15748031496062992" header="0.31496062992125984" footer="0.1968503937007874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2011-06-08T10:09:07Z</cp:lastPrinted>
  <dcterms:created xsi:type="dcterms:W3CDTF">2010-09-08T06:57:21Z</dcterms:created>
  <dcterms:modified xsi:type="dcterms:W3CDTF">2011-06-08T10:12:32Z</dcterms:modified>
  <cp:category/>
  <cp:version/>
  <cp:contentType/>
  <cp:contentStatus/>
</cp:coreProperties>
</file>