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<sst xmlns="http://schemas.openxmlformats.org/spreadsheetml/2006/main" count="87" uniqueCount="80">
  <si>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</si>
  <si>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</si>
  <si>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</si>
  <si>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</si>
  <si>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</si>
  <si>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</si>
  <si>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</si>
  <si>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</si>
  <si>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</si>
  <si>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</si>
  <si>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</si>
  <si>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</si>
  <si>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</si>
  <si>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</si>
  <si>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</si>
  <si>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</si>
  <si>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</si>
  <si>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</si>
  <si>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</si>
  <si>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</si>
  <si>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</si>
  <si>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</si>
  <si>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</si>
  <si>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</si>
  <si>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</si>
  <si>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</si>
  <si>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</si>
  <si>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</si>
  <si>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</si>
  <si>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</si>
  <si>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</si>
  <si>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</si>
  <si>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</si>
  <si>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</si>
  <si>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</si>
  <si>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</si>
  <si>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</si>
  <si>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</si>
  <si>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</si>
  <si>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</si>
  <si>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</si>
  <si>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</si>
  <si>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</si>
  <si>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</si>
  <si>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</si>
  <si>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</si>
  <si>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</si>
  <si>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</si>
  <si>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</si>
  <si>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</si>
  <si>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</si>
  <si>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</si>
  <si>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</si>
  <si>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</si>
  <si>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</si>
  <si>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</si>
  <si>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</si>
  <si>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</si>
  <si>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</si>
  <si>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</si>
  <si>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</si>
  <si>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</si>
  <si>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</si>
  <si>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</si>
  <si>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</si>
  <si>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</si>
  <si>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</si>
  <si>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</si>
  <si>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</si>
  <si>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</si>
  <si>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</si>
  <si>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</si>
  <si>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</si>
  <si>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</si>
  <si>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</si>
  <si>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</si>
  <si>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</si>
  <si>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</si>
  <si>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31.01.2013</t>
  </si>
  <si>
    <t>Дата: 06.02.2013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</si>
</sst>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5"/>
  <sheetViews>
    <sheetView tabSelected="1" zoomScalePageLayoutView="59" workbookViewId="0" topLeftCell="A28">
      <selection activeCell="B54" sqref="B54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18825470</v>
      </c>
      <c r="G8" s="8">
        <v>18825470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-2912941</v>
      </c>
      <c r="G10" s="27">
        <v>-2912941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-2912941</v>
      </c>
      <c r="G13" s="27">
        <v>-2912941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f>733903-50188+495240</f>
        <v>1178955</v>
      </c>
      <c r="G17" s="27">
        <v>683715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-203152</v>
      </c>
      <c r="G18" s="27">
        <v>495240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788057+5696</f>
        <v>793753</v>
      </c>
      <c r="D19" s="8">
        <v>824031</v>
      </c>
      <c r="E19" s="21" t="s">
        <v>26</v>
      </c>
      <c r="F19" s="27">
        <f>F16+F17+F18</f>
        <v>975803</v>
      </c>
      <c r="G19" s="27">
        <v>1178955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2913282</v>
      </c>
      <c r="D20" s="8">
        <v>2913282</v>
      </c>
      <c r="E20" s="22" t="s">
        <v>28</v>
      </c>
      <c r="F20" s="8">
        <f>F19+F13+F8</f>
        <v>16888332</v>
      </c>
      <c r="G20" s="8">
        <v>17091484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3707035</v>
      </c>
      <c r="D22" s="8">
        <v>3737313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12019037</v>
      </c>
      <c r="D24" s="8">
        <v>12397039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10190280</v>
      </c>
      <c r="D25" s="8">
        <v>10408666</v>
      </c>
      <c r="E25" s="8" t="s">
        <v>51</v>
      </c>
      <c r="F25" s="8">
        <f>SUM(F26:F28)</f>
        <v>39981</v>
      </c>
      <c r="G25" s="8">
        <v>35680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409</v>
      </c>
      <c r="G26" s="6">
        <v>399</v>
      </c>
    </row>
    <row r="27" spans="2:7" ht="12">
      <c r="B27" s="6" t="s">
        <v>40</v>
      </c>
      <c r="C27" s="6">
        <f>1790889+149+18942+18140+637</f>
        <v>1828757</v>
      </c>
      <c r="D27" s="6">
        <v>1988373</v>
      </c>
      <c r="E27" s="8" t="s">
        <v>39</v>
      </c>
      <c r="F27" s="6">
        <v>39572</v>
      </c>
      <c r="G27" s="6">
        <v>35281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>
        <v>2400</v>
      </c>
      <c r="G29" s="6">
        <v>2400</v>
      </c>
    </row>
    <row r="30" spans="2:7" ht="12">
      <c r="B30" s="6" t="s">
        <v>55</v>
      </c>
      <c r="C30" s="2">
        <v>912700</v>
      </c>
      <c r="D30" s="2">
        <v>867577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12931737</v>
      </c>
      <c r="D34" s="6">
        <v>13264616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15</v>
      </c>
      <c r="G35" s="6">
        <v>35</v>
      </c>
    </row>
    <row r="36" spans="2:7" ht="13.5" customHeight="1">
      <c r="B36" s="8" t="s">
        <v>59</v>
      </c>
      <c r="C36" s="6">
        <f>1911+9+50921</f>
        <v>52841</v>
      </c>
      <c r="D36" s="6">
        <v>38866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F25+F29+F368+F33+F35</f>
        <v>42396</v>
      </c>
      <c r="G37" s="6">
        <v>38115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42396</v>
      </c>
      <c r="G38" s="6">
        <v>38115</v>
      </c>
    </row>
    <row r="39" spans="2:7" ht="12">
      <c r="B39" s="8" t="s">
        <v>41</v>
      </c>
      <c r="C39" s="6">
        <f>157842+81273</f>
        <v>239115</v>
      </c>
      <c r="D39" s="6">
        <v>88804</v>
      </c>
      <c r="E39" s="6"/>
      <c r="F39" s="6"/>
      <c r="G39" s="6"/>
    </row>
    <row r="40" spans="2:7" ht="12">
      <c r="B40" s="21" t="s">
        <v>14</v>
      </c>
      <c r="C40" s="6">
        <f>SUM(C36:C39)</f>
        <v>291956</v>
      </c>
      <c r="D40" s="6">
        <v>127670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16930728</v>
      </c>
      <c r="D42" s="6">
        <v>17129599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16930728</v>
      </c>
      <c r="D44" s="8">
        <v>17129599</v>
      </c>
      <c r="E44" s="21" t="s">
        <v>34</v>
      </c>
      <c r="F44" s="6">
        <f>F38+F20</f>
        <v>16930728</v>
      </c>
      <c r="G44" s="6">
        <v>17129599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2:7" ht="12">
      <c r="B47" s="25"/>
      <c r="C47" s="3"/>
      <c r="D47" s="3"/>
      <c r="E47" s="25"/>
      <c r="F47" s="1"/>
      <c r="G47" s="1"/>
    </row>
    <row r="48" spans="2:7" ht="12">
      <c r="B48" s="25"/>
      <c r="C48" s="3"/>
      <c r="D48" s="3"/>
      <c r="E48" s="25"/>
      <c r="F48" s="1"/>
      <c r="G48" s="1"/>
    </row>
    <row r="49" spans="3:8" ht="12">
      <c r="C49" s="1"/>
      <c r="D49" s="1"/>
      <c r="E49" s="1"/>
      <c r="F49" s="1"/>
      <c r="G49" s="1"/>
      <c r="H49" s="1"/>
    </row>
    <row r="50" spans="2:8" ht="15">
      <c r="B50" s="5" t="s">
        <v>79</v>
      </c>
      <c r="C50" s="32" t="s">
        <v>71</v>
      </c>
      <c r="D50" s="32"/>
      <c r="E50" s="33" t="s">
        <v>73</v>
      </c>
      <c r="F50" s="33"/>
      <c r="G50" s="4"/>
      <c r="H50" s="1"/>
    </row>
    <row r="51" spans="3:8" ht="12">
      <c r="C51" s="1" t="s">
        <v>72</v>
      </c>
      <c r="D51" s="1"/>
      <c r="E51" s="1" t="s">
        <v>74</v>
      </c>
      <c r="F51" s="1"/>
      <c r="G51" s="1"/>
      <c r="H51" s="1"/>
    </row>
    <row r="52" spans="3:8" ht="12">
      <c r="C52" s="1"/>
      <c r="D52" s="1"/>
      <c r="E52" s="1"/>
      <c r="F52" s="1"/>
      <c r="G52" s="1"/>
      <c r="H52" s="1"/>
    </row>
    <row r="53" spans="4:7" ht="12">
      <c r="D53" s="1"/>
      <c r="E53" s="1"/>
      <c r="F53" s="3"/>
      <c r="G53" s="3"/>
    </row>
    <row r="54" spans="2:8" ht="12">
      <c r="B54" s="1"/>
      <c r="C54" s="1"/>
      <c r="D54" s="1"/>
      <c r="E54" s="1"/>
      <c r="F54" s="1"/>
      <c r="G54" s="1"/>
      <c r="H54" s="1"/>
    </row>
    <row r="55" ht="12"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1"/>
      <c r="F61" s="1"/>
      <c r="G61" s="1"/>
      <c r="H61" s="1"/>
    </row>
    <row r="62" spans="2:8" ht="12">
      <c r="B62" s="1"/>
      <c r="C62" s="1"/>
      <c r="D62" s="1"/>
      <c r="E62" s="1"/>
      <c r="F62" s="1"/>
      <c r="G62" s="1"/>
      <c r="H62" s="1"/>
    </row>
    <row r="63" spans="2:8" ht="12">
      <c r="B63" s="1"/>
      <c r="C63" s="1"/>
      <c r="D63" s="1"/>
      <c r="E63" s="3"/>
      <c r="F63" s="1"/>
      <c r="G63" s="1"/>
      <c r="H63" s="1"/>
    </row>
    <row r="64" spans="2:8" s="4" customFormat="1" ht="12">
      <c r="B64" s="3"/>
      <c r="C64" s="3"/>
      <c r="D64" s="3"/>
      <c r="E64" s="3"/>
      <c r="F64" s="3"/>
      <c r="G64" s="3"/>
      <c r="H64" s="3"/>
    </row>
    <row r="65" spans="2:8" s="4" customFormat="1" ht="12">
      <c r="B65" s="3"/>
      <c r="C65" s="3"/>
      <c r="D65" s="3"/>
      <c r="E65" s="25"/>
      <c r="F65" s="3"/>
      <c r="G65" s="3"/>
      <c r="H65" s="3"/>
    </row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</sheetData>
  <sheetProtection/>
  <mergeCells count="5">
    <mergeCell ref="F1:G1"/>
    <mergeCell ref="F3:G3"/>
    <mergeCell ref="D2:E2"/>
    <mergeCell ref="C50:D50"/>
    <mergeCell ref="E50:F50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Nasko</cp:lastModifiedBy>
  <cp:lastPrinted>2013-02-07T06:38:35Z</cp:lastPrinted>
  <dcterms:created xsi:type="dcterms:W3CDTF">2004-03-04T10:58:58Z</dcterms:created>
  <dcterms:modified xsi:type="dcterms:W3CDTF">2013-02-07T06:38:42Z</dcterms:modified>
  <cp:category/>
  <cp:version/>
  <cp:contentType/>
  <cp:contentStatus/>
</cp:coreProperties>
</file>