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236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  <definedName name="_xlnm.Print_Area" localSheetId="2">'one-tier system'!$A$1:$I$73</definedName>
    <definedName name="_xlnm.Print_Area" localSheetId="1">'two-tier system'!$A$1:$I$73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<sst xmlns="http://schemas.openxmlformats.org/spreadsheetml/2006/main" count="316" uniqueCount="173">
  <si>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</si>
  <si>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</si>
  <si>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</si>
  <si>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</si>
  <si>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</si>
  <si>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</si>
  <si>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</si>
  <si>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</si>
  <si>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</si>
  <si>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</si>
  <si>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</si>
  <si>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</si>
  <si>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</si>
  <si>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</si>
  <si>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</si>
  <si>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</si>
  <si>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</si>
  <si>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</si>
  <si>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</si>
  <si>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</si>
  <si>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</si>
  <si>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</si>
  <si>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</si>
  <si>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</si>
  <si>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</si>
  <si>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</si>
  <si>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</si>
  <si>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</si>
  <si>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</si>
  <si>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</si>
  <si>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</si>
  <si>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</si>
  <si>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</si>
  <si>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</si>
  <si>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</si>
  <si>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</si>
  <si>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</si>
  <si>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</si>
  <si>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</si>
  <si>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</si>
  <si>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</si>
  <si>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</si>
  <si>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</si>
  <si>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</si>
  <si>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</si>
  <si>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</si>
  <si>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</si>
  <si>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</si>
  <si>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</si>
  <si>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</si>
  <si>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</si>
  <si>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</si>
  <si>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</si>
  <si>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</si>
  <si>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</si>
  <si>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</si>
  <si>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</si>
  <si>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</si>
  <si>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</si>
  <si>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</si>
  <si>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</si>
  <si>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</si>
  <si>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</si>
  <si>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</si>
  <si>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</si>
  <si>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</si>
  <si>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</si>
  <si>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</si>
  <si>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</si>
  <si>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</si>
  <si>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</si>
  <si>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</si>
  <si>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</si>
  <si>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</si>
  <si>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</si>
  <si>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</si>
  <si>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</si>
  <si>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</si>
  <si>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</si>
  <si>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</si>
  <si>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</si>
  <si>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</si>
  <si>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</si>
  <si>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</si>
  <si>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</si>
  <si>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</si>
  <si>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</si>
  <si>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</si>
  <si>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</si>
  <si>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</si>
  <si>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</si>
  <si>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</si>
  <si>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</si>
  <si>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</si>
  <si>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</si>
  <si>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</si>
  <si>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</si>
  <si>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</si>
  <si>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</si>
  <si>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</si>
  <si>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</si>
  <si>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</si>
  <si>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</si>
  <si>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</si>
  <si>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</si>
  <si>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</si>
  <si>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</si>
  <si>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</si>
  <si>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</si>
  <si>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</si>
  <si>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</si>
  <si>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</si>
  <si>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</si>
  <si>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</si>
  <si>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</si>
  <si>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</si>
  <si>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</si>
  <si>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</si>
  <si>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</si>
  <si>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</si>
  <si>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</si>
  <si>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</si>
  <si>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</si>
  <si>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</si>
  <si>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</si>
  <si>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</si>
  <si>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</si>
  <si>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</si>
  <si>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</si>
  <si>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</si>
  <si>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</si>
  <si>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</si>
  <si>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</si>
  <si>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</si>
  <si>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</si>
  <si>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</si>
  <si>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</si>
  <si>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</si>
  <si>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</si>
  <si>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</si>
  <si>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</si>
  <si>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</si>
  <si>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</si>
  <si>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</si>
  <si>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</si>
  <si>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</si>
  <si>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</si>
  <si>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</si>
  <si>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</si>
  <si>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</si>
  <si>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</si>
  <si>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</si>
  <si>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</si>
  <si>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</si>
  <si>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</si>
  <si>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</si>
  <si>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</si>
  <si>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</si>
  <si>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</si>
  <si>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</si>
  <si>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</si>
  <si>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</si>
  <si>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</si>
  <si>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</si>
  <si>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</si>
  <si>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</si>
  <si>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</si>
  <si>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</si>
  <si>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r>
      <t xml:space="preserve">Базиран на Националния кодекс за корпоративно управление </t>
    </r>
    <r>
      <rPr>
        <sz val="10"/>
        <color indexed="10"/>
        <rFont val="Arial"/>
        <family val="2"/>
      </rPr>
      <t>в редакцията му от февруари 2012 год.</t>
    </r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</si>
  <si>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</si>
  <si>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</si>
  <si>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</si>
  <si>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Софарма АД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</si>
</sst>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m/d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>
      <alignment/>
      <protection/>
    </xf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" fillId="0" borderId="0">
      <alignment/>
      <protection/>
    </xf>
  </cellStyleXfs>
  <cellXfs count="292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6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10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1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3" fillId="33" borderId="0" xfId="33" applyNumberFormat="1" applyFont="1" applyFill="1" applyBorder="1" applyAlignment="1" applyProtection="1">
      <alignment vertical="center"/>
      <protection/>
    </xf>
    <xf numFmtId="0" fontId="11" fillId="33" borderId="0" xfId="33" applyFont="1" applyFill="1" applyAlignment="1" applyProtection="1">
      <alignment vertical="center"/>
      <protection/>
    </xf>
    <xf numFmtId="0" fontId="12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9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2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9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1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3" fillId="33" borderId="0" xfId="33" applyNumberFormat="1" applyFont="1" applyFill="1" applyBorder="1" applyAlignment="1" applyProtection="1">
      <alignment vertical="top"/>
      <protection/>
    </xf>
    <xf numFmtId="0" fontId="11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1" fillId="33" borderId="0" xfId="33" applyFont="1" applyFill="1" applyBorder="1" applyAlignment="1" applyProtection="1">
      <alignment horizontal="center" vertical="center"/>
      <protection/>
    </xf>
    <xf numFmtId="0" fontId="12" fillId="33" borderId="17" xfId="33" applyFont="1" applyFill="1" applyBorder="1" applyAlignment="1" applyProtection="1">
      <alignment horizontal="center" vertical="center" wrapText="1"/>
      <protection/>
    </xf>
    <xf numFmtId="0" fontId="9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5" fillId="0" borderId="0" xfId="33" applyFont="1">
      <alignment/>
      <protection/>
    </xf>
    <xf numFmtId="0" fontId="15" fillId="0" borderId="0" xfId="33" applyFont="1" applyProtection="1">
      <alignment/>
      <protection locked="0"/>
    </xf>
    <xf numFmtId="49" fontId="15" fillId="0" borderId="0" xfId="33" applyNumberFormat="1" applyFont="1" applyBorder="1" applyAlignment="1" applyProtection="1">
      <alignment horizontal="center" wrapText="1"/>
      <protection locked="0"/>
    </xf>
    <xf numFmtId="0" fontId="16" fillId="0" borderId="0" xfId="33" applyFont="1" applyProtection="1">
      <alignment/>
      <protection locked="0"/>
    </xf>
    <xf numFmtId="0" fontId="15" fillId="0" borderId="0" xfId="33" applyFont="1" applyBorder="1" applyProtection="1">
      <alignment/>
      <protection locked="0"/>
    </xf>
    <xf numFmtId="173" fontId="16" fillId="0" borderId="0" xfId="33" applyNumberFormat="1" applyFont="1" applyBorder="1" applyAlignment="1" applyProtection="1">
      <alignment horizontal="left"/>
      <protection locked="0"/>
    </xf>
    <xf numFmtId="0" fontId="15" fillId="0" borderId="0" xfId="33" applyFont="1" applyBorder="1">
      <alignment/>
      <protection/>
    </xf>
    <xf numFmtId="0" fontId="14" fillId="0" borderId="0" xfId="33" applyFont="1" applyFill="1" applyBorder="1" applyAlignment="1">
      <alignment horizontal="center" vertical="center"/>
      <protection/>
    </xf>
    <xf numFmtId="0" fontId="15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7" fillId="0" borderId="19" xfId="33" applyNumberFormat="1" applyFont="1" applyBorder="1" applyAlignment="1">
      <alignment horizontal="center" wrapText="1"/>
      <protection/>
    </xf>
    <xf numFmtId="49" fontId="17" fillId="0" borderId="0" xfId="33" applyNumberFormat="1" applyFont="1" applyFill="1" applyBorder="1" applyAlignment="1">
      <alignment horizontal="center" vertical="center"/>
      <protection/>
    </xf>
    <xf numFmtId="49" fontId="17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5" fillId="0" borderId="0" xfId="33" applyNumberFormat="1" applyFont="1" applyBorder="1">
      <alignment/>
      <protection/>
    </xf>
    <xf numFmtId="9" fontId="15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5" fillId="36" borderId="0" xfId="33" applyNumberFormat="1" applyFont="1" applyFill="1" applyBorder="1" applyAlignment="1">
      <alignment horizontal="right"/>
      <protection/>
    </xf>
    <xf numFmtId="9" fontId="15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5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5" fillId="0" borderId="23" xfId="33" applyFont="1" applyBorder="1">
      <alignment/>
      <protection/>
    </xf>
    <xf numFmtId="9" fontId="15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5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7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5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7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5" fillId="0" borderId="20" xfId="33" applyFont="1" applyBorder="1">
      <alignment/>
      <protection/>
    </xf>
    <xf numFmtId="0" fontId="15" fillId="0" borderId="20" xfId="33" applyFont="1" applyFill="1" applyBorder="1">
      <alignment/>
      <protection/>
    </xf>
    <xf numFmtId="9" fontId="15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5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5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5" fillId="0" borderId="31" xfId="33" applyNumberFormat="1" applyFont="1" applyBorder="1">
      <alignment/>
      <protection/>
    </xf>
    <xf numFmtId="0" fontId="15" fillId="33" borderId="20" xfId="33" applyFont="1" applyFill="1" applyBorder="1">
      <alignment/>
      <protection/>
    </xf>
    <xf numFmtId="9" fontId="15" fillId="33" borderId="0" xfId="33" applyNumberFormat="1" applyFont="1" applyFill="1" applyBorder="1">
      <alignment/>
      <protection/>
    </xf>
    <xf numFmtId="9" fontId="15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5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5" fillId="33" borderId="22" xfId="33" applyFont="1" applyFill="1" applyBorder="1">
      <alignment/>
      <protection/>
    </xf>
    <xf numFmtId="9" fontId="15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8" fillId="33" borderId="0" xfId="33" applyFont="1" applyFill="1" applyAlignment="1" applyProtection="1">
      <alignment horizontal="left"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20" fillId="33" borderId="0" xfId="33" applyFont="1" applyFill="1" applyBorder="1" applyAlignment="1" applyProtection="1">
      <alignment horizontal="center" vertical="top" wrapText="1"/>
      <protection/>
    </xf>
    <xf numFmtId="9" fontId="19" fillId="34" borderId="15" xfId="33" applyNumberFormat="1" applyFont="1" applyFill="1" applyBorder="1" applyAlignment="1" applyProtection="1">
      <alignment vertical="center" wrapText="1"/>
      <protection/>
    </xf>
    <xf numFmtId="9" fontId="19" fillId="33" borderId="0" xfId="33" applyNumberFormat="1" applyFont="1" applyFill="1" applyBorder="1" applyAlignment="1" applyProtection="1">
      <alignment vertical="center" wrapText="1"/>
      <protection/>
    </xf>
    <xf numFmtId="0" fontId="19" fillId="33" borderId="0" xfId="33" applyFont="1" applyFill="1" applyBorder="1" applyAlignment="1" applyProtection="1">
      <alignment vertical="top" wrapText="1"/>
      <protection/>
    </xf>
    <xf numFmtId="9" fontId="19" fillId="34" borderId="15" xfId="60" applyFont="1" applyFill="1" applyBorder="1" applyAlignment="1" applyProtection="1">
      <alignment vertical="center" wrapText="1"/>
      <protection/>
    </xf>
    <xf numFmtId="0" fontId="19" fillId="33" borderId="0" xfId="33" applyFont="1" applyFill="1" applyAlignment="1" applyProtection="1">
      <alignment vertical="top" wrapText="1"/>
      <protection/>
    </xf>
    <xf numFmtId="0" fontId="18" fillId="33" borderId="0" xfId="33" applyFont="1" applyFill="1" applyBorder="1" applyAlignment="1" applyProtection="1">
      <alignment vertical="center"/>
      <protection/>
    </xf>
    <xf numFmtId="0" fontId="19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1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1" fillId="33" borderId="0" xfId="33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1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9" fillId="34" borderId="38" xfId="33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9" fillId="34" borderId="18" xfId="33" applyNumberFormat="1" applyFont="1" applyFill="1" applyBorder="1" applyAlignment="1" applyProtection="1">
      <alignment vertical="center" wrapText="1"/>
      <protection/>
    </xf>
    <xf numFmtId="0" fontId="9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9" fillId="34" borderId="36" xfId="33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3" fillId="0" borderId="0" xfId="33" applyFont="1" applyBorder="1">
      <alignment/>
      <protection/>
    </xf>
    <xf numFmtId="0" fontId="23" fillId="0" borderId="0" xfId="33" applyFont="1" applyFill="1" applyBorder="1">
      <alignment/>
      <protection/>
    </xf>
    <xf numFmtId="0" fontId="23" fillId="0" borderId="0" xfId="33" applyFont="1">
      <alignment/>
      <protection/>
    </xf>
    <xf numFmtId="0" fontId="22" fillId="0" borderId="0" xfId="33" applyFont="1" applyAlignment="1">
      <alignment horizontal="left"/>
      <protection/>
    </xf>
    <xf numFmtId="0" fontId="22" fillId="0" borderId="0" xfId="33" applyFont="1" applyFill="1" applyBorder="1" applyAlignment="1">
      <alignment horizontal="left"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 horizontal="left" vertical="center"/>
      <protection/>
    </xf>
    <xf numFmtId="0" fontId="24" fillId="0" borderId="0" xfId="33" applyFont="1" applyFill="1" applyBorder="1">
      <alignment/>
      <protection/>
    </xf>
    <xf numFmtId="0" fontId="11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1" fillId="33" borderId="0" xfId="33" applyNumberFormat="1" applyFont="1" applyFill="1" applyBorder="1" applyAlignment="1" applyProtection="1">
      <alignment/>
      <protection/>
    </xf>
    <xf numFmtId="0" fontId="11" fillId="33" borderId="0" xfId="33" applyFont="1" applyFill="1" applyBorder="1" applyAlignment="1" applyProtection="1">
      <alignment/>
      <protection/>
    </xf>
    <xf numFmtId="9" fontId="13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1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vertical="center"/>
      <protection/>
    </xf>
    <xf numFmtId="49" fontId="18" fillId="33" borderId="0" xfId="33" applyNumberFormat="1" applyFont="1" applyFill="1" applyBorder="1" applyAlignment="1" applyProtection="1">
      <alignment horizontal="left" vertical="center"/>
      <protection/>
    </xf>
    <xf numFmtId="0" fontId="8" fillId="0" borderId="15" xfId="33" applyFont="1" applyBorder="1" applyAlignment="1">
      <alignment horizontal="center" vertical="center"/>
      <protection/>
    </xf>
    <xf numFmtId="0" fontId="7" fillId="33" borderId="0" xfId="33" applyFont="1" applyFill="1" applyAlignment="1" applyProtection="1">
      <alignment horizontal="left" vertical="center"/>
      <protection/>
    </xf>
    <xf numFmtId="0" fontId="8" fillId="0" borderId="15" xfId="33" applyFont="1" applyFill="1" applyBorder="1" applyAlignment="1" applyProtection="1">
      <alignment horizontal="left" vertical="center" wrapText="1"/>
      <protection locked="0"/>
    </xf>
    <xf numFmtId="0" fontId="7" fillId="33" borderId="37" xfId="33" applyFont="1" applyFill="1" applyBorder="1" applyAlignment="1" applyProtection="1">
      <alignment horizontal="center" vertical="center"/>
      <protection/>
    </xf>
    <xf numFmtId="0" fontId="8" fillId="33" borderId="41" xfId="33" applyFont="1" applyFill="1" applyBorder="1" applyAlignment="1" applyProtection="1">
      <alignment horizontal="center"/>
      <protection/>
    </xf>
    <xf numFmtId="0" fontId="8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9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2" fillId="33" borderId="35" xfId="33" applyFont="1" applyFill="1" applyBorder="1" applyAlignment="1" applyProtection="1">
      <alignment horizontal="center" vertical="center" wrapText="1"/>
      <protection/>
    </xf>
    <xf numFmtId="0" fontId="12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7" fillId="33" borderId="0" xfId="33" applyFont="1" applyFill="1">
      <alignment/>
      <protection/>
    </xf>
    <xf numFmtId="0" fontId="28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2" fillId="33" borderId="12" xfId="33" applyFont="1" applyFill="1" applyBorder="1" applyAlignment="1" applyProtection="1">
      <alignment horizontal="center" vertical="center" wrapText="1"/>
      <protection/>
    </xf>
    <xf numFmtId="0" fontId="11" fillId="33" borderId="12" xfId="33" applyNumberFormat="1" applyFont="1" applyFill="1" applyBorder="1" applyAlignment="1" applyProtection="1">
      <alignment horizontal="left" vertical="center"/>
      <protection/>
    </xf>
    <xf numFmtId="0" fontId="11" fillId="33" borderId="0" xfId="33" applyNumberFormat="1" applyFont="1" applyFill="1" applyBorder="1" applyAlignment="1" applyProtection="1">
      <alignment horizontal="left" vertical="center"/>
      <protection/>
    </xf>
    <xf numFmtId="0" fontId="11" fillId="33" borderId="0" xfId="33" applyNumberFormat="1" applyFont="1" applyFill="1" applyBorder="1" applyAlignment="1" applyProtection="1">
      <alignment horizontal="left" vertical="center" wrapText="1"/>
      <protection/>
    </xf>
    <xf numFmtId="0" fontId="8" fillId="34" borderId="15" xfId="33" applyFont="1" applyFill="1" applyBorder="1" applyAlignment="1" applyProtection="1">
      <alignment horizontal="center" vertical="top" wrapText="1"/>
      <protection/>
    </xf>
    <xf numFmtId="0" fontId="26" fillId="33" borderId="0" xfId="33" applyFont="1" applyFill="1" applyBorder="1" applyAlignment="1" applyProtection="1">
      <alignment horizontal="left" vertical="center"/>
      <protection/>
    </xf>
    <xf numFmtId="0" fontId="26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8" fillId="34" borderId="15" xfId="33" applyFont="1" applyFill="1" applyBorder="1" applyAlignment="1">
      <alignment horizontal="center" vertical="center" wrapText="1"/>
      <protection/>
    </xf>
    <xf numFmtId="0" fontId="11" fillId="33" borderId="0" xfId="33" applyNumberFormat="1" applyFont="1" applyFill="1" applyBorder="1" applyAlignment="1" applyProtection="1">
      <alignment horizontal="left" wrapText="1"/>
      <protection/>
    </xf>
    <xf numFmtId="0" fontId="10" fillId="33" borderId="0" xfId="33" applyNumberFormat="1" applyFont="1" applyFill="1" applyBorder="1" applyAlignment="1" applyProtection="1">
      <alignment horizontal="left" vertical="top" wrapText="1"/>
      <protection/>
    </xf>
    <xf numFmtId="0" fontId="11" fillId="33" borderId="0" xfId="33" applyNumberFormat="1" applyFont="1" applyFill="1" applyBorder="1" applyAlignment="1" applyProtection="1">
      <alignment horizontal="left"/>
      <protection/>
    </xf>
    <xf numFmtId="0" fontId="8" fillId="34" borderId="38" xfId="33" applyFont="1" applyFill="1" applyBorder="1" applyAlignment="1" applyProtection="1">
      <alignment horizontal="center" vertical="top" wrapText="1"/>
      <protection/>
    </xf>
    <xf numFmtId="0" fontId="8" fillId="34" borderId="45" xfId="33" applyFont="1" applyFill="1" applyBorder="1" applyAlignment="1" applyProtection="1">
      <alignment horizontal="center" vertical="top" wrapText="1"/>
      <protection/>
    </xf>
    <xf numFmtId="0" fontId="8" fillId="34" borderId="18" xfId="33" applyFont="1" applyFill="1" applyBorder="1" applyAlignment="1" applyProtection="1">
      <alignment horizontal="center" vertical="top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17" fillId="33" borderId="47" xfId="33" applyNumberFormat="1" applyFont="1" applyFill="1" applyBorder="1" applyAlignment="1">
      <alignment horizontal="center" vertical="center" wrapText="1"/>
      <protection/>
    </xf>
    <xf numFmtId="49" fontId="17" fillId="0" borderId="47" xfId="33" applyNumberFormat="1" applyFont="1" applyBorder="1" applyAlignment="1">
      <alignment horizontal="center" vertical="center" wrapText="1"/>
      <protection/>
    </xf>
    <xf numFmtId="49" fontId="17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17" fillId="0" borderId="26" xfId="33" applyFont="1" applyBorder="1" applyAlignment="1">
      <alignment horizontal="center" vertical="center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0" fontId="17" fillId="0" borderId="47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49" fontId="17" fillId="0" borderId="47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168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59" t="s">
        <v>169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170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2">
        <v>42459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0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1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198" customWidth="1"/>
    <col min="2" max="2" width="4.7109375" style="185" customWidth="1"/>
    <col min="3" max="3" width="3.00390625" style="199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3" customWidth="1"/>
    <col min="10" max="10" width="2.28125" style="187" customWidth="1"/>
    <col min="11" max="11" width="42.8515625" style="248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48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248"/>
    </row>
    <row r="3" spans="1:11" s="245" customFormat="1" ht="12.75">
      <c r="A3" s="161" t="s">
        <v>14</v>
      </c>
      <c r="B3" s="161"/>
      <c r="C3" s="161"/>
      <c r="E3" s="263"/>
      <c r="F3" s="263"/>
      <c r="G3" s="263"/>
      <c r="H3" s="263"/>
      <c r="I3" s="263"/>
      <c r="J3" s="246"/>
      <c r="K3" s="248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48"/>
    </row>
    <row r="5" spans="1:11" ht="21" customHeight="1">
      <c r="A5" s="187"/>
      <c r="B5" s="187"/>
      <c r="C5" s="187"/>
      <c r="D5" s="176"/>
      <c r="E5" s="272" t="s">
        <v>163</v>
      </c>
      <c r="F5" s="273"/>
      <c r="G5" s="273"/>
      <c r="H5" s="274" t="s">
        <v>164</v>
      </c>
      <c r="I5" s="268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4">
        <v>1</v>
      </c>
      <c r="F6" s="254">
        <v>0.5</v>
      </c>
      <c r="G6" s="254">
        <v>0</v>
      </c>
      <c r="H6" s="274"/>
      <c r="I6" s="268"/>
      <c r="J6" s="171"/>
      <c r="K6" s="251" t="s">
        <v>161</v>
      </c>
    </row>
    <row r="7" spans="1:11" s="28" customFormat="1" ht="21" customHeight="1">
      <c r="A7" s="269" t="s">
        <v>15</v>
      </c>
      <c r="B7" s="269"/>
      <c r="C7" s="269"/>
      <c r="D7" s="270"/>
      <c r="E7" s="247" t="s">
        <v>16</v>
      </c>
      <c r="F7" s="247" t="s">
        <v>17</v>
      </c>
      <c r="G7" s="247" t="s">
        <v>18</v>
      </c>
      <c r="H7" s="274"/>
      <c r="I7" s="268"/>
      <c r="J7" s="171"/>
      <c r="K7" s="252" t="s">
        <v>162</v>
      </c>
    </row>
    <row r="8" spans="1:11" s="28" customFormat="1" ht="12.75">
      <c r="A8" s="24"/>
      <c r="B8" s="271"/>
      <c r="C8" s="271"/>
      <c r="D8" s="271"/>
      <c r="E8" s="29"/>
      <c r="F8" s="29"/>
      <c r="G8" s="29"/>
      <c r="H8" s="200"/>
      <c r="I8" s="31"/>
      <c r="J8" s="31"/>
      <c r="K8" s="248"/>
    </row>
    <row r="9" spans="1:11" s="35" customFormat="1" ht="15">
      <c r="A9" s="32" t="s">
        <v>19</v>
      </c>
      <c r="B9" s="265" t="s">
        <v>120</v>
      </c>
      <c r="C9" s="265"/>
      <c r="D9" s="266"/>
      <c r="E9" s="264"/>
      <c r="F9" s="264"/>
      <c r="G9" s="264"/>
      <c r="H9" s="264"/>
      <c r="I9" s="33">
        <v>0.1</v>
      </c>
      <c r="J9" s="201"/>
      <c r="K9" s="248"/>
    </row>
    <row r="10" spans="1:11" s="23" customFormat="1" ht="38.25">
      <c r="A10" s="36" t="str">
        <f aca="true" t="shared" si="0" ref="A10:A15">IF(NOT(COUNTBLANK(E10:G10)=2),"!","")</f>
        <v>!</v>
      </c>
      <c r="B10" s="188" t="s">
        <v>20</v>
      </c>
      <c r="C10" s="188"/>
      <c r="D10" s="181" t="s">
        <v>148</v>
      </c>
      <c r="E10" s="40"/>
      <c r="F10" s="39"/>
      <c r="G10" s="40"/>
      <c r="H10" s="164">
        <v>0.1</v>
      </c>
      <c r="I10" s="202">
        <f aca="true" t="shared" si="1" ref="I10:I15">IF(ISBLANK($E10),IF(ISBLANK($F10),0,$F$6),$E$6)*$H10</f>
        <v>0</v>
      </c>
      <c r="J10" s="203"/>
      <c r="K10" s="249"/>
    </row>
    <row r="11" spans="1:11" s="23" customFormat="1" ht="63.75">
      <c r="A11" s="36" t="str">
        <f t="shared" si="0"/>
        <v>!</v>
      </c>
      <c r="B11" s="188" t="s">
        <v>21</v>
      </c>
      <c r="C11" s="188"/>
      <c r="D11" s="181" t="s">
        <v>22</v>
      </c>
      <c r="E11" s="40"/>
      <c r="F11" s="39"/>
      <c r="G11" s="40"/>
      <c r="H11" s="164">
        <v>0.18</v>
      </c>
      <c r="I11" s="202">
        <f t="shared" si="1"/>
        <v>0</v>
      </c>
      <c r="J11" s="203"/>
      <c r="K11" s="249"/>
    </row>
    <row r="12" spans="1:11" s="23" customFormat="1" ht="38.25">
      <c r="A12" s="36" t="str">
        <f t="shared" si="0"/>
        <v>!</v>
      </c>
      <c r="B12" s="188" t="s">
        <v>23</v>
      </c>
      <c r="C12" s="188"/>
      <c r="D12" s="181" t="s">
        <v>24</v>
      </c>
      <c r="E12" s="40"/>
      <c r="F12" s="39"/>
      <c r="G12" s="40"/>
      <c r="H12" s="164">
        <v>0.18</v>
      </c>
      <c r="I12" s="202">
        <f t="shared" si="1"/>
        <v>0</v>
      </c>
      <c r="J12" s="203"/>
      <c r="K12" s="249"/>
    </row>
    <row r="13" spans="1:11" s="23" customFormat="1" ht="25.5">
      <c r="A13" s="36" t="str">
        <f t="shared" si="0"/>
        <v>!</v>
      </c>
      <c r="B13" s="188" t="s">
        <v>25</v>
      </c>
      <c r="C13" s="188"/>
      <c r="D13" s="181" t="s">
        <v>133</v>
      </c>
      <c r="E13" s="40"/>
      <c r="F13" s="39"/>
      <c r="G13" s="40"/>
      <c r="H13" s="164">
        <v>0.18</v>
      </c>
      <c r="I13" s="202">
        <f t="shared" si="1"/>
        <v>0</v>
      </c>
      <c r="J13" s="203"/>
      <c r="K13" s="249"/>
    </row>
    <row r="14" spans="1:11" s="23" customFormat="1" ht="63.75">
      <c r="A14" s="36" t="str">
        <f t="shared" si="0"/>
        <v>!</v>
      </c>
      <c r="B14" s="188" t="s">
        <v>26</v>
      </c>
      <c r="C14" s="188"/>
      <c r="D14" s="181" t="s">
        <v>128</v>
      </c>
      <c r="E14" s="40"/>
      <c r="F14" s="39"/>
      <c r="G14" s="40"/>
      <c r="H14" s="164">
        <v>0.18</v>
      </c>
      <c r="I14" s="202">
        <f t="shared" si="1"/>
        <v>0</v>
      </c>
      <c r="J14" s="203"/>
      <c r="K14" s="249"/>
    </row>
    <row r="15" spans="1:11" s="23" customFormat="1" ht="38.25">
      <c r="A15" s="36" t="str">
        <f t="shared" si="0"/>
        <v>!</v>
      </c>
      <c r="B15" s="188" t="s">
        <v>27</v>
      </c>
      <c r="C15" s="188"/>
      <c r="D15" s="181" t="s">
        <v>28</v>
      </c>
      <c r="E15" s="40"/>
      <c r="F15" s="39"/>
      <c r="G15" s="40"/>
      <c r="H15" s="164">
        <v>0.18</v>
      </c>
      <c r="I15" s="202">
        <f t="shared" si="1"/>
        <v>0</v>
      </c>
      <c r="J15" s="203"/>
      <c r="K15" s="249"/>
    </row>
    <row r="16" spans="1:11" s="23" customFormat="1" ht="12.75">
      <c r="A16" s="189"/>
      <c r="B16" s="190"/>
      <c r="C16" s="190"/>
      <c r="D16" s="179"/>
      <c r="E16" s="46"/>
      <c r="F16" s="46"/>
      <c r="G16" s="46"/>
      <c r="H16" s="164">
        <f>SUM(H10:H15)</f>
        <v>1</v>
      </c>
      <c r="I16" s="204">
        <f>SUM(I10:I15)</f>
        <v>0</v>
      </c>
      <c r="J16" s="203"/>
      <c r="K16" s="248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5"/>
      <c r="J17" s="206"/>
      <c r="K17" s="248"/>
    </row>
    <row r="18" spans="1:11" s="35" customFormat="1" ht="15">
      <c r="A18" s="32" t="s">
        <v>29</v>
      </c>
      <c r="B18" s="265" t="s">
        <v>122</v>
      </c>
      <c r="C18" s="265"/>
      <c r="D18" s="266"/>
      <c r="E18" s="264"/>
      <c r="F18" s="264"/>
      <c r="G18" s="264"/>
      <c r="H18" s="264"/>
      <c r="I18" s="33">
        <v>0.1</v>
      </c>
      <c r="J18" s="201"/>
      <c r="K18" s="248"/>
    </row>
    <row r="19" spans="1:11" s="23" customFormat="1" ht="38.25">
      <c r="A19" s="36" t="str">
        <f aca="true" t="shared" si="2" ref="A19:A29">IF(NOT(COUNTBLANK(E19:G19)=2),"!","")</f>
        <v>!</v>
      </c>
      <c r="B19" s="188" t="s">
        <v>30</v>
      </c>
      <c r="C19" s="188"/>
      <c r="D19" s="181" t="s">
        <v>129</v>
      </c>
      <c r="E19" s="40"/>
      <c r="F19" s="39"/>
      <c r="G19" s="40"/>
      <c r="H19" s="164">
        <v>0.1</v>
      </c>
      <c r="I19" s="202">
        <f aca="true" t="shared" si="3" ref="I19:I29">IF(ISBLANK($E19),IF(ISBLANK($F19),0,$F$6),$E$6)*$H19</f>
        <v>0</v>
      </c>
      <c r="J19" s="203"/>
      <c r="K19" s="249"/>
    </row>
    <row r="20" spans="1:11" s="23" customFormat="1" ht="38.25">
      <c r="A20" s="36" t="str">
        <f t="shared" si="2"/>
        <v>!</v>
      </c>
      <c r="B20" s="188" t="s">
        <v>31</v>
      </c>
      <c r="C20" s="188"/>
      <c r="D20" s="180" t="s">
        <v>149</v>
      </c>
      <c r="E20" s="40"/>
      <c r="F20" s="39"/>
      <c r="G20" s="40"/>
      <c r="H20" s="164">
        <v>0.1</v>
      </c>
      <c r="I20" s="202">
        <f t="shared" si="3"/>
        <v>0</v>
      </c>
      <c r="J20" s="203"/>
      <c r="K20" s="249"/>
    </row>
    <row r="21" spans="1:11" s="23" customFormat="1" ht="38.25">
      <c r="A21" s="36" t="str">
        <f t="shared" si="2"/>
        <v>!</v>
      </c>
      <c r="B21" s="188" t="s">
        <v>32</v>
      </c>
      <c r="C21" s="188"/>
      <c r="D21" s="180" t="s">
        <v>136</v>
      </c>
      <c r="E21" s="40"/>
      <c r="F21" s="39"/>
      <c r="G21" s="40"/>
      <c r="H21" s="164">
        <v>0.1</v>
      </c>
      <c r="I21" s="202">
        <f t="shared" si="3"/>
        <v>0</v>
      </c>
      <c r="J21" s="203"/>
      <c r="K21" s="249"/>
    </row>
    <row r="22" spans="1:11" s="23" customFormat="1" ht="25.5">
      <c r="A22" s="36" t="str">
        <f t="shared" si="2"/>
        <v>!</v>
      </c>
      <c r="B22" s="188" t="s">
        <v>34</v>
      </c>
      <c r="C22" s="188"/>
      <c r="D22" s="181" t="s">
        <v>33</v>
      </c>
      <c r="E22" s="40"/>
      <c r="F22" s="39"/>
      <c r="G22" s="40"/>
      <c r="H22" s="164">
        <v>0.1</v>
      </c>
      <c r="I22" s="202">
        <f t="shared" si="3"/>
        <v>0</v>
      </c>
      <c r="J22" s="203"/>
      <c r="K22" s="249"/>
    </row>
    <row r="23" spans="1:11" s="23" customFormat="1" ht="38.25">
      <c r="A23" s="36" t="str">
        <f t="shared" si="2"/>
        <v>!</v>
      </c>
      <c r="B23" s="188" t="s">
        <v>35</v>
      </c>
      <c r="C23" s="188"/>
      <c r="D23" s="180" t="s">
        <v>150</v>
      </c>
      <c r="E23" s="40"/>
      <c r="F23" s="39"/>
      <c r="G23" s="40"/>
      <c r="H23" s="164">
        <v>0.1</v>
      </c>
      <c r="I23" s="202">
        <f t="shared" si="3"/>
        <v>0</v>
      </c>
      <c r="J23" s="203"/>
      <c r="K23" s="249"/>
    </row>
    <row r="24" spans="1:11" s="23" customFormat="1" ht="25.5">
      <c r="A24" s="36" t="str">
        <f t="shared" si="2"/>
        <v>!</v>
      </c>
      <c r="B24" s="188" t="s">
        <v>37</v>
      </c>
      <c r="C24" s="188"/>
      <c r="D24" s="181" t="s">
        <v>36</v>
      </c>
      <c r="E24" s="40"/>
      <c r="F24" s="39"/>
      <c r="G24" s="40"/>
      <c r="H24" s="164">
        <v>0.1</v>
      </c>
      <c r="I24" s="202">
        <f t="shared" si="3"/>
        <v>0</v>
      </c>
      <c r="J24" s="203"/>
      <c r="K24" s="249"/>
    </row>
    <row r="25" spans="1:11" s="23" customFormat="1" ht="38.25">
      <c r="A25" s="36" t="str">
        <f t="shared" si="2"/>
        <v>!</v>
      </c>
      <c r="B25" s="188" t="s">
        <v>39</v>
      </c>
      <c r="C25" s="188"/>
      <c r="D25" s="181" t="s">
        <v>38</v>
      </c>
      <c r="E25" s="40"/>
      <c r="F25" s="39"/>
      <c r="G25" s="40"/>
      <c r="H25" s="164">
        <v>0.1</v>
      </c>
      <c r="I25" s="202">
        <f t="shared" si="3"/>
        <v>0</v>
      </c>
      <c r="J25" s="203"/>
      <c r="K25" s="249"/>
    </row>
    <row r="26" spans="1:11" s="23" customFormat="1" ht="25.5">
      <c r="A26" s="36" t="str">
        <f t="shared" si="2"/>
        <v>!</v>
      </c>
      <c r="B26" s="188" t="s">
        <v>40</v>
      </c>
      <c r="C26" s="188"/>
      <c r="D26" s="181" t="s">
        <v>141</v>
      </c>
      <c r="E26" s="40"/>
      <c r="F26" s="39"/>
      <c r="G26" s="40"/>
      <c r="H26" s="164">
        <v>0.05</v>
      </c>
      <c r="I26" s="202">
        <f t="shared" si="3"/>
        <v>0</v>
      </c>
      <c r="J26" s="203"/>
      <c r="K26" s="249"/>
    </row>
    <row r="27" spans="1:11" s="23" customFormat="1" ht="63.75">
      <c r="A27" s="36" t="str">
        <f t="shared" si="2"/>
        <v>!</v>
      </c>
      <c r="B27" s="188" t="s">
        <v>138</v>
      </c>
      <c r="C27" s="188"/>
      <c r="D27" s="181" t="s">
        <v>139</v>
      </c>
      <c r="E27" s="40"/>
      <c r="F27" s="39"/>
      <c r="G27" s="40"/>
      <c r="H27" s="164">
        <v>0.05</v>
      </c>
      <c r="I27" s="202">
        <f t="shared" si="3"/>
        <v>0</v>
      </c>
      <c r="J27" s="203"/>
      <c r="K27" s="249"/>
    </row>
    <row r="28" spans="1:11" s="23" customFormat="1" ht="25.5">
      <c r="A28" s="36" t="str">
        <f t="shared" si="2"/>
        <v>!</v>
      </c>
      <c r="B28" s="188" t="s">
        <v>42</v>
      </c>
      <c r="C28" s="188"/>
      <c r="D28" s="180" t="s">
        <v>41</v>
      </c>
      <c r="E28" s="40"/>
      <c r="F28" s="39"/>
      <c r="G28" s="40"/>
      <c r="H28" s="164">
        <v>0.1</v>
      </c>
      <c r="I28" s="202">
        <f t="shared" si="3"/>
        <v>0</v>
      </c>
      <c r="J28" s="203"/>
      <c r="K28" s="249"/>
    </row>
    <row r="29" spans="1:11" s="23" customFormat="1" ht="38.25">
      <c r="A29" s="36" t="str">
        <f t="shared" si="2"/>
        <v>!</v>
      </c>
      <c r="B29" s="188" t="s">
        <v>151</v>
      </c>
      <c r="C29" s="188"/>
      <c r="D29" s="181" t="s">
        <v>43</v>
      </c>
      <c r="E29" s="40"/>
      <c r="F29" s="39"/>
      <c r="G29" s="40"/>
      <c r="H29" s="164">
        <v>0.1</v>
      </c>
      <c r="I29" s="202">
        <f t="shared" si="3"/>
        <v>0</v>
      </c>
      <c r="J29" s="203"/>
      <c r="K29" s="249"/>
    </row>
    <row r="30" spans="1:11" s="23" customFormat="1" ht="12.75">
      <c r="A30" s="189"/>
      <c r="B30" s="190"/>
      <c r="C30" s="190"/>
      <c r="D30" s="179"/>
      <c r="E30" s="46"/>
      <c r="F30" s="46"/>
      <c r="G30" s="46"/>
      <c r="H30" s="164">
        <f>SUM(H19:H29)</f>
        <v>1</v>
      </c>
      <c r="I30" s="204">
        <f>SUM(I19:I29)</f>
        <v>0</v>
      </c>
      <c r="J30" s="203"/>
      <c r="K30" s="248"/>
    </row>
    <row r="31" spans="1:11" s="49" customFormat="1" ht="12.75">
      <c r="A31" s="183"/>
      <c r="B31" s="190"/>
      <c r="C31" s="190"/>
      <c r="D31" s="183"/>
      <c r="E31" s="52"/>
      <c r="F31" s="52"/>
      <c r="G31" s="52"/>
      <c r="H31" s="170"/>
      <c r="I31" s="207"/>
      <c r="J31" s="207"/>
      <c r="K31" s="248"/>
    </row>
    <row r="32" spans="1:11" s="53" customFormat="1" ht="15">
      <c r="A32" s="53" t="s">
        <v>44</v>
      </c>
      <c r="B32" s="267" t="s">
        <v>114</v>
      </c>
      <c r="C32" s="267"/>
      <c r="D32" s="267"/>
      <c r="E32" s="267"/>
      <c r="F32" s="267"/>
      <c r="G32" s="267"/>
      <c r="H32" s="267"/>
      <c r="I32" s="54">
        <v>0.1</v>
      </c>
      <c r="J32" s="201"/>
      <c r="K32" s="248"/>
    </row>
    <row r="33" spans="1:11" s="23" customFormat="1" ht="51">
      <c r="A33" s="36" t="str">
        <f>IF(NOT(COUNTBLANK(E33:G33)=2),"!","")</f>
        <v>!</v>
      </c>
      <c r="B33" s="188" t="s">
        <v>45</v>
      </c>
      <c r="C33" s="188"/>
      <c r="D33" s="181" t="s">
        <v>46</v>
      </c>
      <c r="E33" s="40"/>
      <c r="F33" s="39"/>
      <c r="G33" s="39"/>
      <c r="H33" s="164">
        <v>0.2</v>
      </c>
      <c r="I33" s="202">
        <f>IF(ISBLANK($E33),IF(ISBLANK($F33),0,$F$6),$E$6)*$H33</f>
        <v>0</v>
      </c>
      <c r="J33" s="203"/>
      <c r="K33" s="249"/>
    </row>
    <row r="34" spans="1:11" s="23" customFormat="1" ht="38.25">
      <c r="A34" s="36" t="str">
        <f>IF(NOT(COUNTBLANK(E34:G34)=2),"!","")</f>
        <v>!</v>
      </c>
      <c r="B34" s="188" t="s">
        <v>47</v>
      </c>
      <c r="C34" s="188"/>
      <c r="D34" s="181" t="s">
        <v>48</v>
      </c>
      <c r="E34" s="40"/>
      <c r="F34" s="39"/>
      <c r="G34" s="39"/>
      <c r="H34" s="164">
        <v>0.2</v>
      </c>
      <c r="I34" s="202">
        <f>IF(ISBLANK($E34),IF(ISBLANK($F34),0,$F$6),$E$6)*$H34</f>
        <v>0</v>
      </c>
      <c r="J34" s="203"/>
      <c r="K34" s="249"/>
    </row>
    <row r="35" spans="1:11" s="23" customFormat="1" ht="38.25">
      <c r="A35" s="36" t="str">
        <f>IF(NOT(COUNTBLANK(E35:G35)=2),"!","")</f>
        <v>!</v>
      </c>
      <c r="B35" s="188" t="s">
        <v>49</v>
      </c>
      <c r="C35" s="188"/>
      <c r="D35" s="181" t="s">
        <v>50</v>
      </c>
      <c r="E35" s="40"/>
      <c r="F35" s="39"/>
      <c r="G35" s="39"/>
      <c r="H35" s="164">
        <v>0.2</v>
      </c>
      <c r="I35" s="202">
        <f>IF(ISBLANK($E35),IF(ISBLANK($F35),0,$F$6),$E$6)*$H35</f>
        <v>0</v>
      </c>
      <c r="J35" s="203"/>
      <c r="K35" s="249"/>
    </row>
    <row r="36" spans="1:11" s="23" customFormat="1" ht="51">
      <c r="A36" s="36" t="str">
        <f>IF(NOT(COUNTBLANK(E36:G36)=2),"!","")</f>
        <v>!</v>
      </c>
      <c r="B36" s="188" t="s">
        <v>51</v>
      </c>
      <c r="C36" s="188"/>
      <c r="D36" s="180" t="s">
        <v>130</v>
      </c>
      <c r="E36" s="40"/>
      <c r="F36" s="39"/>
      <c r="G36" s="39"/>
      <c r="H36" s="164">
        <v>0.2</v>
      </c>
      <c r="I36" s="202">
        <f>IF(ISBLANK($E36),IF(ISBLANK($F36),0,$F$6),$E$6)*$H36</f>
        <v>0</v>
      </c>
      <c r="J36" s="203"/>
      <c r="K36" s="249"/>
    </row>
    <row r="37" spans="1:11" s="23" customFormat="1" ht="25.5">
      <c r="A37" s="36" t="str">
        <f>IF(NOT(COUNTBLANK(E37:G37)=2),"!","")</f>
        <v>!</v>
      </c>
      <c r="B37" s="188" t="s">
        <v>52</v>
      </c>
      <c r="C37" s="188"/>
      <c r="D37" s="181" t="s">
        <v>53</v>
      </c>
      <c r="E37" s="40"/>
      <c r="F37" s="39"/>
      <c r="G37" s="39"/>
      <c r="H37" s="164">
        <v>0.2</v>
      </c>
      <c r="I37" s="202">
        <f>IF(ISBLANK($E37),IF(ISBLANK($F37),0,$F$6),$E$6)*$H37</f>
        <v>0</v>
      </c>
      <c r="J37" s="203"/>
      <c r="K37" s="249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4">
        <f>SUM(I33:I37)</f>
        <v>0</v>
      </c>
      <c r="J38" s="208"/>
      <c r="K38" s="248"/>
    </row>
    <row r="39" spans="1:11" s="58" customFormat="1" ht="15">
      <c r="A39" s="32" t="s">
        <v>54</v>
      </c>
      <c r="B39" s="265" t="s">
        <v>121</v>
      </c>
      <c r="C39" s="265"/>
      <c r="D39" s="266"/>
      <c r="E39" s="264"/>
      <c r="F39" s="264"/>
      <c r="G39" s="264"/>
      <c r="H39" s="264"/>
      <c r="I39" s="33">
        <v>0.2</v>
      </c>
      <c r="J39" s="209"/>
      <c r="K39" s="248"/>
    </row>
    <row r="40" spans="1:11" s="23" customFormat="1" ht="51">
      <c r="A40" s="36" t="str">
        <f>IF(NOT(COUNTBLANK(E40:G40)=2),"!","")</f>
        <v>!</v>
      </c>
      <c r="B40" s="188" t="s">
        <v>55</v>
      </c>
      <c r="C40" s="188"/>
      <c r="D40" s="181" t="s">
        <v>56</v>
      </c>
      <c r="E40" s="40"/>
      <c r="F40" s="39"/>
      <c r="G40" s="39"/>
      <c r="H40" s="164">
        <v>0.25</v>
      </c>
      <c r="I40" s="202">
        <f>IF(ISBLANK($E40),IF(ISBLANK($F40),0,$F$6),$E$6)*$H40</f>
        <v>0</v>
      </c>
      <c r="J40" s="203"/>
      <c r="K40" s="249"/>
    </row>
    <row r="41" spans="1:11" s="23" customFormat="1" ht="38.25">
      <c r="A41" s="36" t="str">
        <f>IF(NOT(COUNTBLANK(E41:G41)=2),"!","")</f>
        <v>!</v>
      </c>
      <c r="B41" s="188" t="s">
        <v>57</v>
      </c>
      <c r="C41" s="191"/>
      <c r="D41" s="181" t="s">
        <v>58</v>
      </c>
      <c r="E41" s="40"/>
      <c r="F41" s="39"/>
      <c r="G41" s="39"/>
      <c r="H41" s="164">
        <v>0.25</v>
      </c>
      <c r="I41" s="202">
        <f>IF(ISBLANK($E41),IF(ISBLANK($F41),0,$F$6),$E$6)*$H41</f>
        <v>0</v>
      </c>
      <c r="J41" s="203"/>
      <c r="K41" s="249"/>
    </row>
    <row r="42" spans="1:11" s="23" customFormat="1" ht="25.5">
      <c r="A42" s="36" t="str">
        <f>IF(NOT(COUNTBLANK(E42:G42)=2),"!","")</f>
        <v>!</v>
      </c>
      <c r="B42" s="188" t="s">
        <v>59</v>
      </c>
      <c r="C42" s="191"/>
      <c r="D42" s="181" t="s">
        <v>60</v>
      </c>
      <c r="E42" s="40"/>
      <c r="F42" s="39"/>
      <c r="G42" s="39"/>
      <c r="H42" s="164">
        <v>0.25</v>
      </c>
      <c r="I42" s="202">
        <f>IF(ISBLANK($E42),IF(ISBLANK($F42),0,$F$6),$E$6)*$H42</f>
        <v>0</v>
      </c>
      <c r="J42" s="203"/>
      <c r="K42" s="249"/>
    </row>
    <row r="43" spans="1:11" s="23" customFormat="1" ht="25.5">
      <c r="A43" s="36" t="str">
        <f>IF(NOT(COUNTBLANK(E43:G43)=2),"!","")</f>
        <v>!</v>
      </c>
      <c r="B43" s="188" t="s">
        <v>61</v>
      </c>
      <c r="C43" s="188"/>
      <c r="D43" s="181" t="s">
        <v>62</v>
      </c>
      <c r="E43" s="40"/>
      <c r="F43" s="39"/>
      <c r="G43" s="39"/>
      <c r="H43" s="164">
        <v>0.25</v>
      </c>
      <c r="I43" s="202">
        <f>IF(ISBLANK($E43),IF(ISBLANK($F43),0,$F$6),$E$6)*$H43</f>
        <v>0</v>
      </c>
      <c r="J43" s="203"/>
      <c r="K43" s="249"/>
    </row>
    <row r="44" spans="1:11" s="49" customFormat="1" ht="12.75">
      <c r="A44" s="192"/>
      <c r="B44" s="193"/>
      <c r="C44" s="194"/>
      <c r="D44" s="62"/>
      <c r="E44" s="63"/>
      <c r="F44" s="63"/>
      <c r="G44" s="63"/>
      <c r="H44" s="164">
        <f>SUM(H40:H43)</f>
        <v>1</v>
      </c>
      <c r="I44" s="204">
        <f>SUM(I40:I43)</f>
        <v>0</v>
      </c>
      <c r="J44" s="64"/>
      <c r="K44" s="248"/>
    </row>
    <row r="45" spans="1:11" s="35" customFormat="1" ht="15">
      <c r="A45" s="32" t="s">
        <v>63</v>
      </c>
      <c r="B45" s="265" t="s">
        <v>113</v>
      </c>
      <c r="C45" s="265"/>
      <c r="D45" s="265"/>
      <c r="E45" s="264"/>
      <c r="F45" s="264"/>
      <c r="G45" s="264"/>
      <c r="H45" s="264"/>
      <c r="I45" s="33">
        <v>0.2</v>
      </c>
      <c r="J45" s="201"/>
      <c r="K45" s="248"/>
    </row>
    <row r="46" spans="1:11" s="23" customFormat="1" ht="25.5">
      <c r="A46" s="36" t="str">
        <f aca="true" t="shared" si="4" ref="A46:A54">IF(NOT(COUNTBLANK(E46:G46)=2),"!","")</f>
        <v>!</v>
      </c>
      <c r="B46" s="195" t="s">
        <v>64</v>
      </c>
      <c r="C46" s="188"/>
      <c r="D46" s="181" t="s">
        <v>146</v>
      </c>
      <c r="E46" s="39"/>
      <c r="F46" s="39"/>
      <c r="G46" s="40"/>
      <c r="H46" s="167">
        <v>0.15</v>
      </c>
      <c r="I46" s="202">
        <f aca="true" t="shared" si="5" ref="I46:I54">IF(ISBLANK($E46),IF(ISBLANK($F46),0,$F$6),$E$6)*$H46</f>
        <v>0</v>
      </c>
      <c r="J46" s="203"/>
      <c r="K46" s="249"/>
    </row>
    <row r="47" spans="1:11" s="23" customFormat="1" ht="76.5">
      <c r="A47" s="36" t="str">
        <f t="shared" si="4"/>
        <v>!</v>
      </c>
      <c r="B47" s="195" t="s">
        <v>65</v>
      </c>
      <c r="C47" s="188"/>
      <c r="D47" s="181" t="s">
        <v>66</v>
      </c>
      <c r="E47" s="39"/>
      <c r="F47" s="39"/>
      <c r="G47" s="40"/>
      <c r="H47" s="164">
        <v>0.1</v>
      </c>
      <c r="I47" s="202">
        <f t="shared" si="5"/>
        <v>0</v>
      </c>
      <c r="J47" s="203"/>
      <c r="K47" s="249"/>
    </row>
    <row r="48" spans="1:11" s="23" customFormat="1" ht="51">
      <c r="A48" s="36" t="str">
        <f t="shared" si="4"/>
        <v>!</v>
      </c>
      <c r="B48" s="195" t="s">
        <v>67</v>
      </c>
      <c r="C48" s="188"/>
      <c r="D48" s="181" t="s">
        <v>68</v>
      </c>
      <c r="E48" s="39"/>
      <c r="F48" s="39"/>
      <c r="G48" s="40"/>
      <c r="H48" s="164">
        <v>0.1</v>
      </c>
      <c r="I48" s="202">
        <f t="shared" si="5"/>
        <v>0</v>
      </c>
      <c r="J48" s="203"/>
      <c r="K48" s="249"/>
    </row>
    <row r="49" spans="1:11" s="23" customFormat="1" ht="38.25">
      <c r="A49" s="36" t="str">
        <f t="shared" si="4"/>
        <v>!</v>
      </c>
      <c r="B49" s="195" t="s">
        <v>69</v>
      </c>
      <c r="C49" s="188"/>
      <c r="D49" s="181" t="s">
        <v>70</v>
      </c>
      <c r="E49" s="39"/>
      <c r="F49" s="39"/>
      <c r="G49" s="40"/>
      <c r="H49" s="164">
        <v>0.1</v>
      </c>
      <c r="I49" s="202">
        <f t="shared" si="5"/>
        <v>0</v>
      </c>
      <c r="J49" s="203"/>
      <c r="K49" s="249"/>
    </row>
    <row r="50" spans="1:11" s="23" customFormat="1" ht="63.75">
      <c r="A50" s="36" t="str">
        <f t="shared" si="4"/>
        <v>!</v>
      </c>
      <c r="B50" s="195" t="s">
        <v>71</v>
      </c>
      <c r="C50" s="188"/>
      <c r="D50" s="180" t="s">
        <v>72</v>
      </c>
      <c r="E50" s="39"/>
      <c r="F50" s="39"/>
      <c r="G50" s="39"/>
      <c r="H50" s="164">
        <v>0.1</v>
      </c>
      <c r="I50" s="202">
        <f t="shared" si="5"/>
        <v>0</v>
      </c>
      <c r="J50" s="203"/>
      <c r="K50" s="249"/>
    </row>
    <row r="51" spans="1:11" s="23" customFormat="1" ht="38.25">
      <c r="A51" s="36" t="str">
        <f t="shared" si="4"/>
        <v>!</v>
      </c>
      <c r="B51" s="195" t="s">
        <v>73</v>
      </c>
      <c r="C51" s="188"/>
      <c r="D51" s="180" t="s">
        <v>74</v>
      </c>
      <c r="E51" s="39"/>
      <c r="F51" s="39"/>
      <c r="G51" s="39"/>
      <c r="H51" s="164">
        <v>0.1</v>
      </c>
      <c r="I51" s="202">
        <f t="shared" si="5"/>
        <v>0</v>
      </c>
      <c r="J51" s="203"/>
      <c r="K51" s="249"/>
    </row>
    <row r="52" spans="1:11" s="23" customFormat="1" ht="38.25">
      <c r="A52" s="36" t="str">
        <f t="shared" si="4"/>
        <v>!</v>
      </c>
      <c r="B52" s="195" t="s">
        <v>75</v>
      </c>
      <c r="C52" s="188"/>
      <c r="D52" s="180" t="s">
        <v>76</v>
      </c>
      <c r="E52" s="39"/>
      <c r="F52" s="39"/>
      <c r="G52" s="39"/>
      <c r="H52" s="164">
        <v>0.1</v>
      </c>
      <c r="I52" s="202">
        <f t="shared" si="5"/>
        <v>0</v>
      </c>
      <c r="J52" s="203"/>
      <c r="K52" s="249"/>
    </row>
    <row r="53" spans="1:11" s="23" customFormat="1" ht="25.5">
      <c r="A53" s="36" t="str">
        <f t="shared" si="4"/>
        <v>!</v>
      </c>
      <c r="B53" s="195" t="s">
        <v>77</v>
      </c>
      <c r="C53" s="188"/>
      <c r="D53" s="180" t="s">
        <v>78</v>
      </c>
      <c r="E53" s="39"/>
      <c r="F53" s="39"/>
      <c r="G53" s="39"/>
      <c r="H53" s="164">
        <v>0.15</v>
      </c>
      <c r="I53" s="202">
        <f t="shared" si="5"/>
        <v>0</v>
      </c>
      <c r="J53" s="203"/>
      <c r="K53" s="249"/>
    </row>
    <row r="54" spans="1:11" s="23" customFormat="1" ht="38.25">
      <c r="A54" s="36" t="str">
        <f t="shared" si="4"/>
        <v>!</v>
      </c>
      <c r="B54" s="195" t="s">
        <v>79</v>
      </c>
      <c r="C54" s="188"/>
      <c r="D54" s="180" t="s">
        <v>80</v>
      </c>
      <c r="E54" s="40"/>
      <c r="F54" s="39"/>
      <c r="G54" s="39"/>
      <c r="H54" s="164">
        <v>0.1</v>
      </c>
      <c r="I54" s="202">
        <f t="shared" si="5"/>
        <v>0</v>
      </c>
      <c r="J54" s="203"/>
      <c r="K54" s="249"/>
    </row>
    <row r="55" spans="1:11" s="23" customFormat="1" ht="12.75">
      <c r="A55" s="189"/>
      <c r="B55" s="196"/>
      <c r="C55" s="190"/>
      <c r="D55" s="182"/>
      <c r="E55" s="46"/>
      <c r="F55" s="46"/>
      <c r="G55" s="46"/>
      <c r="H55" s="164">
        <f>SUM(H46:H54)</f>
        <v>0.9999999999999999</v>
      </c>
      <c r="I55" s="204">
        <f>SUM(I46:I54)</f>
        <v>0</v>
      </c>
      <c r="J55" s="203"/>
      <c r="K55" s="248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0"/>
      <c r="J56" s="211"/>
      <c r="K56" s="248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0"/>
      <c r="J57" s="211"/>
      <c r="K57" s="248"/>
    </row>
    <row r="58" spans="2:11" s="21" customFormat="1" ht="12.75">
      <c r="B58" s="69"/>
      <c r="C58" s="69"/>
      <c r="E58" s="47"/>
      <c r="F58" s="47"/>
      <c r="G58" s="47"/>
      <c r="H58" s="165"/>
      <c r="I58" s="210"/>
      <c r="J58" s="208"/>
      <c r="K58" s="248"/>
    </row>
    <row r="59" spans="1:11" s="35" customFormat="1" ht="18" customHeight="1">
      <c r="A59" s="32" t="s">
        <v>81</v>
      </c>
      <c r="B59" s="265" t="s">
        <v>118</v>
      </c>
      <c r="C59" s="265"/>
      <c r="D59" s="265"/>
      <c r="E59" s="264"/>
      <c r="F59" s="264"/>
      <c r="G59" s="264"/>
      <c r="H59" s="264"/>
      <c r="I59" s="33">
        <v>0.2</v>
      </c>
      <c r="J59" s="201"/>
      <c r="K59" s="248"/>
    </row>
    <row r="60" spans="1:11" s="23" customFormat="1" ht="63.75">
      <c r="A60" s="36" t="str">
        <f aca="true" t="shared" si="6" ref="A60:A67">IF(NOT(COUNTBLANK(E60:G60)=2),"!","")</f>
        <v>!</v>
      </c>
      <c r="B60" s="188" t="s">
        <v>82</v>
      </c>
      <c r="C60" s="188"/>
      <c r="D60" s="181" t="s">
        <v>83</v>
      </c>
      <c r="E60" s="39"/>
      <c r="F60" s="39"/>
      <c r="G60" s="40"/>
      <c r="H60" s="164">
        <v>0.1</v>
      </c>
      <c r="I60" s="202">
        <f aca="true" t="shared" si="7" ref="I60:I67">IF(ISBLANK($E60),IF(ISBLANK($F60),0,$F$6),$E$6)*$H60</f>
        <v>0</v>
      </c>
      <c r="J60" s="203"/>
      <c r="K60" s="249"/>
    </row>
    <row r="61" spans="1:11" s="23" customFormat="1" ht="38.25">
      <c r="A61" s="36" t="str">
        <f t="shared" si="6"/>
        <v>!</v>
      </c>
      <c r="B61" s="197" t="s">
        <v>84</v>
      </c>
      <c r="C61" s="188"/>
      <c r="D61" s="181" t="s">
        <v>131</v>
      </c>
      <c r="E61" s="39"/>
      <c r="F61" s="39"/>
      <c r="G61" s="40"/>
      <c r="H61" s="164">
        <v>0.15</v>
      </c>
      <c r="I61" s="202">
        <f t="shared" si="7"/>
        <v>0</v>
      </c>
      <c r="J61" s="203"/>
      <c r="K61" s="249"/>
    </row>
    <row r="62" spans="1:11" s="23" customFormat="1" ht="76.5">
      <c r="A62" s="36" t="str">
        <f t="shared" si="6"/>
        <v>!</v>
      </c>
      <c r="B62" s="188" t="s">
        <v>85</v>
      </c>
      <c r="C62" s="188"/>
      <c r="D62" s="181" t="s">
        <v>86</v>
      </c>
      <c r="E62" s="39"/>
      <c r="F62" s="39"/>
      <c r="G62" s="40"/>
      <c r="H62" s="164">
        <v>0.1</v>
      </c>
      <c r="I62" s="202">
        <f t="shared" si="7"/>
        <v>0</v>
      </c>
      <c r="J62" s="203"/>
      <c r="K62" s="249"/>
    </row>
    <row r="63" spans="1:11" s="23" customFormat="1" ht="25.5">
      <c r="A63" s="36" t="str">
        <f t="shared" si="6"/>
        <v>!</v>
      </c>
      <c r="B63" s="188" t="s">
        <v>87</v>
      </c>
      <c r="C63" s="188"/>
      <c r="D63" s="181" t="s">
        <v>147</v>
      </c>
      <c r="E63" s="39"/>
      <c r="F63" s="39"/>
      <c r="G63" s="40"/>
      <c r="H63" s="164">
        <v>0.15</v>
      </c>
      <c r="I63" s="202">
        <f t="shared" si="7"/>
        <v>0</v>
      </c>
      <c r="J63" s="203"/>
      <c r="K63" s="249"/>
    </row>
    <row r="64" spans="1:11" s="23" customFormat="1" ht="38.25">
      <c r="A64" s="36" t="str">
        <f t="shared" si="6"/>
        <v>!</v>
      </c>
      <c r="B64" s="188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2">
        <f t="shared" si="7"/>
        <v>0</v>
      </c>
      <c r="J64" s="203"/>
      <c r="K64" s="249"/>
    </row>
    <row r="65" spans="1:11" s="23" customFormat="1" ht="38.25">
      <c r="A65" s="36" t="str">
        <f t="shared" si="6"/>
        <v>!</v>
      </c>
      <c r="B65" s="188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2">
        <f t="shared" si="7"/>
        <v>0</v>
      </c>
      <c r="J65" s="203"/>
      <c r="K65" s="249"/>
    </row>
    <row r="66" spans="1:11" s="23" customFormat="1" ht="89.25">
      <c r="A66" s="36" t="str">
        <f t="shared" si="6"/>
        <v>!</v>
      </c>
      <c r="B66" s="195" t="s">
        <v>91</v>
      </c>
      <c r="C66" s="188"/>
      <c r="D66" s="181" t="s">
        <v>92</v>
      </c>
      <c r="E66" s="39"/>
      <c r="F66" s="39"/>
      <c r="G66" s="40"/>
      <c r="H66" s="164">
        <v>0.1</v>
      </c>
      <c r="I66" s="202">
        <f t="shared" si="7"/>
        <v>0</v>
      </c>
      <c r="J66" s="203"/>
      <c r="K66" s="249"/>
    </row>
    <row r="67" spans="1:11" s="23" customFormat="1" ht="63.75">
      <c r="A67" s="36" t="str">
        <f t="shared" si="6"/>
        <v>!</v>
      </c>
      <c r="B67" s="188" t="s">
        <v>93</v>
      </c>
      <c r="C67" s="188"/>
      <c r="D67" s="181" t="s">
        <v>132</v>
      </c>
      <c r="E67" s="39"/>
      <c r="F67" s="39"/>
      <c r="G67" s="40"/>
      <c r="H67" s="164">
        <v>0.15</v>
      </c>
      <c r="I67" s="202">
        <f t="shared" si="7"/>
        <v>0</v>
      </c>
      <c r="J67" s="203"/>
      <c r="K67" s="249"/>
    </row>
    <row r="68" spans="1:11" s="23" customFormat="1" ht="12.75">
      <c r="A68" s="189"/>
      <c r="B68" s="196"/>
      <c r="C68" s="190"/>
      <c r="D68" s="179"/>
      <c r="E68" s="46"/>
      <c r="F68" s="46"/>
      <c r="G68" s="46"/>
      <c r="H68" s="164">
        <f>SUM(H60:H67)</f>
        <v>1</v>
      </c>
      <c r="I68" s="204">
        <f>SUM(I60:I67)</f>
        <v>0</v>
      </c>
      <c r="J68" s="203"/>
      <c r="K68" s="248"/>
    </row>
    <row r="69" spans="1:11" s="239" customFormat="1" ht="28.5" customHeight="1">
      <c r="A69" s="236" t="s">
        <v>94</v>
      </c>
      <c r="B69" s="275" t="s">
        <v>158</v>
      </c>
      <c r="C69" s="275"/>
      <c r="D69" s="275"/>
      <c r="E69" s="275"/>
      <c r="F69" s="275"/>
      <c r="G69" s="275"/>
      <c r="H69" s="275"/>
      <c r="I69" s="237">
        <v>0.1</v>
      </c>
      <c r="J69" s="238"/>
      <c r="K69" s="248"/>
    </row>
    <row r="70" spans="1:11" s="23" customFormat="1" ht="51">
      <c r="A70" s="36" t="str">
        <f>IF(NOT(COUNTBLANK(E70:G70)=2),"!","")</f>
        <v>!</v>
      </c>
      <c r="B70" s="188" t="s">
        <v>95</v>
      </c>
      <c r="C70" s="188"/>
      <c r="D70" s="181" t="s">
        <v>96</v>
      </c>
      <c r="E70" s="39"/>
      <c r="F70" s="39"/>
      <c r="G70" s="39"/>
      <c r="H70" s="164">
        <v>0.3333</v>
      </c>
      <c r="I70" s="202">
        <f>IF(ISBLANK($E70),IF(ISBLANK($F70),0,$F$6),$E$6)*$H70</f>
        <v>0</v>
      </c>
      <c r="J70" s="203"/>
      <c r="K70" s="249"/>
    </row>
    <row r="71" spans="1:11" s="23" customFormat="1" ht="25.5">
      <c r="A71" s="36" t="str">
        <f>IF(NOT(COUNTBLANK(E71:G71)=2),"!","")</f>
        <v>!</v>
      </c>
      <c r="B71" s="188" t="s">
        <v>97</v>
      </c>
      <c r="C71" s="188"/>
      <c r="D71" s="186" t="s">
        <v>98</v>
      </c>
      <c r="E71" s="40"/>
      <c r="F71" s="39"/>
      <c r="G71" s="39"/>
      <c r="H71" s="164">
        <v>0.3333</v>
      </c>
      <c r="I71" s="202">
        <f>IF(ISBLANK($E71),IF(ISBLANK($F71),0,$F$6),$E$6)*$H71</f>
        <v>0</v>
      </c>
      <c r="J71" s="203"/>
      <c r="K71" s="249"/>
    </row>
    <row r="72" spans="1:11" s="23" customFormat="1" ht="51">
      <c r="A72" s="36" t="str">
        <f>IF(NOT(COUNTBLANK(E72:G72)=2),"!","")</f>
        <v>!</v>
      </c>
      <c r="B72" s="188" t="s">
        <v>99</v>
      </c>
      <c r="C72" s="188"/>
      <c r="D72" s="186" t="s">
        <v>100</v>
      </c>
      <c r="E72" s="40"/>
      <c r="F72" s="39"/>
      <c r="G72" s="39"/>
      <c r="H72" s="164">
        <v>0.3333</v>
      </c>
      <c r="I72" s="202">
        <f>IF(ISBLANK($E72),IF(ISBLANK($F72),0,$F$6),$E$6)*$H72</f>
        <v>0</v>
      </c>
      <c r="J72" s="203"/>
      <c r="K72" s="249"/>
    </row>
    <row r="73" spans="1:11" s="23" customFormat="1" ht="12.75">
      <c r="A73" s="189"/>
      <c r="B73" s="190"/>
      <c r="C73" s="190"/>
      <c r="D73" s="184"/>
      <c r="E73" s="46"/>
      <c r="F73" s="46"/>
      <c r="G73" s="46"/>
      <c r="H73" s="164">
        <f>SUM(H70:H72)</f>
        <v>0.9999</v>
      </c>
      <c r="I73" s="204">
        <f>SUM(I70:I72)</f>
        <v>0</v>
      </c>
      <c r="J73" s="203"/>
      <c r="K73" s="248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0"/>
      <c r="J74" s="206"/>
      <c r="K74" s="248"/>
    </row>
    <row r="75" spans="2:11" s="53" customFormat="1" ht="15">
      <c r="B75" s="266"/>
      <c r="C75" s="266"/>
      <c r="D75" s="266"/>
      <c r="E75" s="74"/>
      <c r="F75" s="74"/>
      <c r="G75" s="74"/>
      <c r="H75" s="169"/>
      <c r="I75" s="54"/>
      <c r="J75" s="201"/>
      <c r="K75" s="248"/>
    </row>
    <row r="76" spans="1:11" s="67" customFormat="1" ht="12.75">
      <c r="A76" s="189"/>
      <c r="B76" s="190"/>
      <c r="C76" s="190"/>
      <c r="D76" s="179"/>
      <c r="E76" s="46"/>
      <c r="F76" s="46"/>
      <c r="G76" s="46"/>
      <c r="H76" s="165"/>
      <c r="I76" s="212"/>
      <c r="J76" s="211"/>
      <c r="K76" s="248"/>
    </row>
    <row r="77" spans="1:11" s="67" customFormat="1" ht="12.75">
      <c r="A77" s="189"/>
      <c r="B77" s="190"/>
      <c r="C77" s="190"/>
      <c r="D77" s="182"/>
      <c r="E77" s="46"/>
      <c r="F77" s="46"/>
      <c r="G77" s="46"/>
      <c r="H77" s="165"/>
      <c r="I77" s="212"/>
      <c r="J77" s="211"/>
      <c r="K77" s="248"/>
    </row>
    <row r="78" spans="1:11" s="67" customFormat="1" ht="12.75">
      <c r="A78" s="189"/>
      <c r="B78" s="190"/>
      <c r="C78" s="190"/>
      <c r="D78" s="179"/>
      <c r="E78" s="46"/>
      <c r="F78" s="46"/>
      <c r="G78" s="46"/>
      <c r="H78" s="165"/>
      <c r="I78" s="212"/>
      <c r="J78" s="211"/>
      <c r="K78" s="248"/>
    </row>
    <row r="79" spans="1:11" s="67" customFormat="1" ht="12.75">
      <c r="A79" s="189"/>
      <c r="B79" s="190"/>
      <c r="C79" s="190"/>
      <c r="D79" s="179"/>
      <c r="E79" s="46"/>
      <c r="F79" s="46"/>
      <c r="G79" s="46"/>
      <c r="H79" s="165"/>
      <c r="I79" s="212"/>
      <c r="J79" s="211"/>
      <c r="K79" s="248"/>
    </row>
    <row r="80" spans="1:11" s="67" customFormat="1" ht="12.75">
      <c r="A80" s="189"/>
      <c r="B80" s="190"/>
      <c r="C80" s="190"/>
      <c r="D80" s="179"/>
      <c r="E80" s="46"/>
      <c r="F80" s="46"/>
      <c r="G80" s="46"/>
      <c r="H80" s="165"/>
      <c r="I80" s="212"/>
      <c r="J80" s="211"/>
      <c r="K80" s="248"/>
    </row>
    <row r="81" spans="1:11" s="67" customFormat="1" ht="12.75">
      <c r="A81" s="189"/>
      <c r="B81" s="190"/>
      <c r="C81" s="190"/>
      <c r="D81" s="179"/>
      <c r="E81" s="46"/>
      <c r="F81" s="46"/>
      <c r="G81" s="46"/>
      <c r="H81" s="165"/>
      <c r="I81" s="212"/>
      <c r="J81" s="211"/>
      <c r="K81" s="248"/>
    </row>
    <row r="82" spans="1:11" s="67" customFormat="1" ht="12.75">
      <c r="A82" s="189"/>
      <c r="B82" s="190"/>
      <c r="C82" s="190"/>
      <c r="D82" s="179"/>
      <c r="E82" s="46"/>
      <c r="F82" s="46"/>
      <c r="G82" s="46"/>
      <c r="H82" s="165"/>
      <c r="I82" s="212"/>
      <c r="J82" s="211"/>
      <c r="K82" s="248"/>
    </row>
    <row r="83" spans="1:11" s="67" customFormat="1" ht="12.75">
      <c r="A83" s="189"/>
      <c r="B83" s="190"/>
      <c r="C83" s="190"/>
      <c r="D83" s="182"/>
      <c r="E83" s="46"/>
      <c r="F83" s="46"/>
      <c r="G83" s="46"/>
      <c r="H83" s="165"/>
      <c r="I83" s="212"/>
      <c r="J83" s="211"/>
      <c r="K83" s="248"/>
    </row>
    <row r="84" spans="1:11" s="49" customFormat="1" ht="12.75">
      <c r="A84" s="183"/>
      <c r="B84" s="190"/>
      <c r="C84" s="190"/>
      <c r="D84" s="183"/>
      <c r="E84" s="52"/>
      <c r="F84" s="52"/>
      <c r="G84" s="52"/>
      <c r="H84" s="165"/>
      <c r="I84" s="210"/>
      <c r="J84" s="64"/>
      <c r="K84" s="248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65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53"/>
    </row>
    <row r="3" spans="1:11" s="3" customFormat="1" ht="12.75">
      <c r="A3" s="161" t="s">
        <v>102</v>
      </c>
      <c r="B3" s="5"/>
      <c r="C3" s="5"/>
      <c r="E3" s="263"/>
      <c r="F3" s="263"/>
      <c r="G3" s="263"/>
      <c r="H3" s="263"/>
      <c r="I3" s="263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2" t="s">
        <v>163</v>
      </c>
      <c r="F5" s="273"/>
      <c r="G5" s="273"/>
      <c r="H5" s="274" t="s">
        <v>164</v>
      </c>
      <c r="I5" s="278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4">
        <v>1</v>
      </c>
      <c r="F6" s="254">
        <v>0.5</v>
      </c>
      <c r="G6" s="254">
        <v>0</v>
      </c>
      <c r="H6" s="274"/>
      <c r="I6" s="279"/>
      <c r="J6" s="171"/>
      <c r="K6" s="251" t="s">
        <v>161</v>
      </c>
    </row>
    <row r="7" spans="1:11" s="28" customFormat="1" ht="21" customHeight="1">
      <c r="A7" s="269" t="s">
        <v>15</v>
      </c>
      <c r="B7" s="269"/>
      <c r="C7" s="269"/>
      <c r="D7" s="270"/>
      <c r="E7" s="247" t="s">
        <v>16</v>
      </c>
      <c r="F7" s="247" t="s">
        <v>17</v>
      </c>
      <c r="G7" s="247" t="s">
        <v>18</v>
      </c>
      <c r="H7" s="274"/>
      <c r="I7" s="280"/>
      <c r="J7" s="171"/>
      <c r="K7" s="252" t="s">
        <v>162</v>
      </c>
    </row>
    <row r="8" spans="1:11" s="28" customFormat="1" ht="11.25" customHeight="1">
      <c r="A8" s="24"/>
      <c r="B8" s="271"/>
      <c r="C8" s="271"/>
      <c r="D8" s="271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5" t="s">
        <v>127</v>
      </c>
      <c r="C9" s="265"/>
      <c r="D9" s="266"/>
      <c r="E9" s="264"/>
      <c r="F9" s="264"/>
      <c r="G9" s="264"/>
      <c r="H9" s="264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1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49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49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49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49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1</v>
      </c>
      <c r="H14" s="164">
        <v>0.15</v>
      </c>
      <c r="I14" s="42">
        <f t="shared" si="1"/>
        <v>0</v>
      </c>
      <c r="J14" s="172"/>
      <c r="K14" s="249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49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5" t="s">
        <v>126</v>
      </c>
      <c r="C19" s="265"/>
      <c r="D19" s="266"/>
      <c r="E19" s="264"/>
      <c r="F19" s="264"/>
      <c r="G19" s="264"/>
      <c r="H19" s="264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>
        <v>1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49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>
        <v>1</v>
      </c>
      <c r="F21" s="39"/>
      <c r="G21" s="40"/>
      <c r="H21" s="164">
        <v>0.2</v>
      </c>
      <c r="I21" s="42">
        <f t="shared" si="3"/>
        <v>0.2</v>
      </c>
      <c r="J21" s="172"/>
      <c r="K21" s="249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49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49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>
        <v>1</v>
      </c>
      <c r="F24" s="39"/>
      <c r="G24" s="40"/>
      <c r="H24" s="164">
        <v>0.15</v>
      </c>
      <c r="I24" s="42">
        <f t="shared" si="3"/>
        <v>0.15</v>
      </c>
      <c r="J24" s="172"/>
      <c r="K24" s="249"/>
    </row>
    <row r="25" spans="1:11" s="23" customFormat="1" ht="63.75">
      <c r="A25" s="75">
        <f t="shared" si="2"/>
      </c>
      <c r="B25" s="255" t="s">
        <v>37</v>
      </c>
      <c r="C25" s="77"/>
      <c r="D25" s="181" t="s">
        <v>155</v>
      </c>
      <c r="E25" s="40">
        <v>1</v>
      </c>
      <c r="F25" s="78"/>
      <c r="G25" s="40"/>
      <c r="H25" s="164">
        <v>0.15</v>
      </c>
      <c r="I25" s="42">
        <f t="shared" si="3"/>
        <v>0.15</v>
      </c>
      <c r="J25" s="172"/>
      <c r="K25" s="249"/>
    </row>
    <row r="26" spans="1:11" s="23" customFormat="1" ht="38.25">
      <c r="A26" s="257">
        <f t="shared" si="2"/>
      </c>
      <c r="B26" s="258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49"/>
    </row>
    <row r="27" spans="1:11" s="23" customFormat="1" ht="11.25" customHeight="1">
      <c r="A27" s="256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1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7" t="s">
        <v>159</v>
      </c>
      <c r="C30" s="267"/>
      <c r="D30" s="267"/>
      <c r="E30" s="264"/>
      <c r="F30" s="264"/>
      <c r="G30" s="264"/>
      <c r="H30" s="264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49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49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49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49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49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40">
        <v>1</v>
      </c>
      <c r="F36" s="82"/>
      <c r="G36" s="82"/>
      <c r="H36" s="164">
        <v>0.2</v>
      </c>
      <c r="I36" s="42">
        <f t="shared" si="5"/>
        <v>0.2</v>
      </c>
      <c r="J36" s="172"/>
      <c r="K36" s="249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5" t="s">
        <v>121</v>
      </c>
      <c r="C39" s="265"/>
      <c r="D39" s="265"/>
      <c r="E39" s="264"/>
      <c r="F39" s="264"/>
      <c r="G39" s="264"/>
      <c r="H39" s="264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1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49"/>
    </row>
    <row r="41" spans="1:11" s="23" customFormat="1" ht="38.25">
      <c r="A41" s="36">
        <f>IF(NOT(COUNTBLANK(E41:G41)=2),"!","")</f>
      </c>
      <c r="B41" s="241" t="s">
        <v>57</v>
      </c>
      <c r="C41" s="224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49"/>
    </row>
    <row r="42" spans="1:11" s="23" customFormat="1" ht="25.5">
      <c r="A42" s="36">
        <f>IF(NOT(COUNTBLANK(E42:G42)=2),"!","")</f>
      </c>
      <c r="B42" s="241" t="s">
        <v>59</v>
      </c>
      <c r="C42" s="224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49"/>
    </row>
    <row r="43" spans="1:11" s="23" customFormat="1" ht="25.5">
      <c r="A43" s="36">
        <f>IF(NOT(COUNTBLANK(E43:G43)=2),"!","")</f>
      </c>
      <c r="B43" s="241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49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6"/>
      <c r="C45" s="276"/>
      <c r="D45" s="276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5" t="s">
        <v>113</v>
      </c>
      <c r="C46" s="265"/>
      <c r="D46" s="265"/>
      <c r="E46" s="264"/>
      <c r="F46" s="264"/>
      <c r="G46" s="264"/>
      <c r="H46" s="264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2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49"/>
    </row>
    <row r="48" spans="1:11" s="23" customFormat="1" ht="76.5">
      <c r="A48" s="36">
        <f t="shared" si="6"/>
      </c>
      <c r="B48" s="242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49"/>
    </row>
    <row r="49" spans="1:11" s="23" customFormat="1" ht="45" customHeight="1">
      <c r="A49" s="36">
        <f t="shared" si="6"/>
      </c>
      <c r="B49" s="242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49"/>
    </row>
    <row r="50" spans="1:11" s="23" customFormat="1" ht="38.25">
      <c r="A50" s="36">
        <f t="shared" si="6"/>
      </c>
      <c r="B50" s="242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49"/>
    </row>
    <row r="51" spans="1:11" s="23" customFormat="1" ht="63.75">
      <c r="A51" s="36">
        <f t="shared" si="6"/>
      </c>
      <c r="B51" s="242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49"/>
    </row>
    <row r="52" spans="1:11" s="23" customFormat="1" ht="38.25">
      <c r="A52" s="36">
        <f t="shared" si="6"/>
      </c>
      <c r="B52" s="242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49"/>
    </row>
    <row r="53" spans="1:11" s="23" customFormat="1" ht="38.25">
      <c r="A53" s="36">
        <f t="shared" si="6"/>
      </c>
      <c r="B53" s="242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49"/>
    </row>
    <row r="54" spans="1:11" s="23" customFormat="1" ht="25.5">
      <c r="A54" s="36">
        <f t="shared" si="6"/>
      </c>
      <c r="B54" s="242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49"/>
    </row>
    <row r="55" spans="1:11" s="23" customFormat="1" ht="31.5" customHeight="1">
      <c r="A55" s="36">
        <f t="shared" si="6"/>
      </c>
      <c r="B55" s="242" t="s">
        <v>79</v>
      </c>
      <c r="C55" s="37"/>
      <c r="D55" s="180" t="s">
        <v>80</v>
      </c>
      <c r="E55" s="39">
        <v>1</v>
      </c>
      <c r="F55" s="39"/>
      <c r="G55" s="39"/>
      <c r="H55" s="164">
        <v>0.1</v>
      </c>
      <c r="I55" s="42">
        <f t="shared" si="7"/>
        <v>0.1</v>
      </c>
      <c r="J55" s="172"/>
      <c r="K55" s="249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7" t="s">
        <v>118</v>
      </c>
      <c r="C58" s="277"/>
      <c r="D58" s="277"/>
      <c r="E58" s="264"/>
      <c r="F58" s="264"/>
      <c r="G58" s="264"/>
      <c r="H58" s="264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49"/>
    </row>
    <row r="60" spans="1:11" s="23" customFormat="1" ht="38.25">
      <c r="A60" s="36">
        <f t="shared" si="8"/>
      </c>
      <c r="B60" s="243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49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49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49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49"/>
    </row>
    <row r="64" spans="1:11" s="23" customFormat="1" ht="38.25">
      <c r="A64" s="36">
        <f t="shared" si="8"/>
      </c>
      <c r="B64" s="242" t="s">
        <v>90</v>
      </c>
      <c r="C64" s="9"/>
      <c r="D64" s="181" t="s">
        <v>89</v>
      </c>
      <c r="E64" s="39">
        <v>1</v>
      </c>
      <c r="F64" s="39"/>
      <c r="G64" s="40"/>
      <c r="H64" s="164">
        <v>0.1</v>
      </c>
      <c r="I64" s="42">
        <f t="shared" si="9"/>
        <v>0.1</v>
      </c>
      <c r="J64" s="172"/>
      <c r="K64" s="249"/>
    </row>
    <row r="65" spans="1:11" s="23" customFormat="1" ht="89.25">
      <c r="A65" s="36">
        <f t="shared" si="8"/>
      </c>
      <c r="B65" s="80" t="s">
        <v>91</v>
      </c>
      <c r="C65" s="76"/>
      <c r="D65" s="214" t="s">
        <v>92</v>
      </c>
      <c r="E65" s="39">
        <v>1</v>
      </c>
      <c r="F65" s="215"/>
      <c r="G65" s="216"/>
      <c r="H65" s="217">
        <v>0.1</v>
      </c>
      <c r="I65" s="218">
        <f t="shared" si="9"/>
        <v>0.1</v>
      </c>
      <c r="J65" s="172"/>
      <c r="K65" s="249"/>
    </row>
    <row r="66" spans="1:11" s="67" customFormat="1" ht="63.75">
      <c r="A66" s="36">
        <f t="shared" si="8"/>
      </c>
      <c r="B66" s="80" t="s">
        <v>93</v>
      </c>
      <c r="C66" s="220"/>
      <c r="D66" s="181" t="s">
        <v>135</v>
      </c>
      <c r="E66" s="39">
        <v>1</v>
      </c>
      <c r="F66" s="221"/>
      <c r="G66" s="221"/>
      <c r="H66" s="222">
        <v>0.15</v>
      </c>
      <c r="I66" s="223">
        <f t="shared" si="9"/>
        <v>0.15</v>
      </c>
      <c r="J66" s="68"/>
      <c r="K66" s="249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19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39" customFormat="1" ht="23.25" customHeight="1">
      <c r="A69" s="236" t="s">
        <v>94</v>
      </c>
      <c r="B69" s="275" t="s">
        <v>158</v>
      </c>
      <c r="C69" s="275"/>
      <c r="D69" s="275"/>
      <c r="E69" s="275"/>
      <c r="F69" s="275"/>
      <c r="G69" s="275"/>
      <c r="H69" s="275"/>
      <c r="I69" s="237">
        <v>0.1</v>
      </c>
      <c r="J69" s="240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49"/>
    </row>
    <row r="71" spans="1:11" s="23" customFormat="1" ht="25.5">
      <c r="A71" s="36">
        <f>IF(NOT(COUNTBLANK(E71:G71)=2),"!","")</f>
      </c>
      <c r="B71" s="80" t="s">
        <v>97</v>
      </c>
      <c r="C71" s="38"/>
      <c r="D71" s="186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49"/>
    </row>
    <row r="72" spans="1:11" s="23" customFormat="1" ht="51">
      <c r="A72" s="36">
        <f>IF(NOT(COUNTBLANK(E72:G72)=2),"!","")</f>
      </c>
      <c r="B72" s="80" t="s">
        <v>99</v>
      </c>
      <c r="C72" s="38"/>
      <c r="D72" s="186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49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3" customFormat="1" ht="23.25">
      <c r="C1" s="234" t="s">
        <v>157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Q1" s="235"/>
      <c r="R1" s="235"/>
      <c r="S1" s="235"/>
      <c r="T1" s="235"/>
    </row>
    <row r="2" spans="2:20" s="230" customFormat="1" ht="23.25" customHeight="1">
      <c r="B2" s="227"/>
      <c r="C2" s="285" t="s">
        <v>0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28"/>
      <c r="Q2" s="229"/>
      <c r="R2" s="229"/>
      <c r="S2" s="229"/>
      <c r="T2" s="229"/>
    </row>
    <row r="3" spans="3:20" s="225" customFormat="1" ht="20.25">
      <c r="C3" s="285" t="s">
        <v>111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Q3" s="226"/>
      <c r="R3" s="226"/>
      <c r="S3" s="226"/>
      <c r="T3" s="226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84" t="s">
        <v>113</v>
      </c>
      <c r="D6" s="284"/>
      <c r="E6" s="284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84"/>
      <c r="D7" s="284"/>
      <c r="E7" s="284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6" t="s">
        <v>118</v>
      </c>
      <c r="D14" s="286"/>
      <c r="E14" s="286"/>
      <c r="G14" s="287" t="s">
        <v>119</v>
      </c>
      <c r="H14" s="287"/>
      <c r="I14" s="287"/>
      <c r="J14" s="287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6"/>
      <c r="D15" s="286"/>
      <c r="E15" s="286"/>
      <c r="G15" s="287"/>
      <c r="H15" s="287"/>
      <c r="I15" s="287"/>
      <c r="J15" s="287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4" t="s">
        <v>121</v>
      </c>
      <c r="D22" s="284"/>
      <c r="E22" s="284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84"/>
      <c r="D23" s="284"/>
      <c r="E23" s="284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1" customFormat="1" ht="20.25">
      <c r="C29" s="289" t="s">
        <v>123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32"/>
      <c r="R29" s="232"/>
      <c r="S29" s="232"/>
      <c r="T29" s="232"/>
    </row>
    <row r="30" spans="3:16" s="231" customFormat="1" ht="20.25">
      <c r="C30" s="290" t="s">
        <v>124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1" t="s">
        <v>125</v>
      </c>
      <c r="N33" s="291"/>
      <c r="O33" s="291"/>
      <c r="P33" s="291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8" t="s">
        <v>118</v>
      </c>
      <c r="D41" s="288"/>
      <c r="E41" s="288"/>
      <c r="F41" s="118"/>
      <c r="G41" s="281" t="s">
        <v>119</v>
      </c>
      <c r="H41" s="281"/>
      <c r="I41" s="281"/>
      <c r="J41" s="281"/>
      <c r="K41" s="118"/>
      <c r="M41" s="282" t="s">
        <v>126</v>
      </c>
      <c r="N41" s="282"/>
      <c r="O41" s="282"/>
      <c r="P41" s="282"/>
    </row>
    <row r="42" spans="3:16" ht="49.5" customHeight="1">
      <c r="C42" s="288"/>
      <c r="D42" s="288"/>
      <c r="E42" s="288"/>
      <c r="F42" s="93"/>
      <c r="G42" s="281"/>
      <c r="H42" s="281"/>
      <c r="I42" s="281"/>
      <c r="J42" s="281"/>
      <c r="K42" s="93"/>
      <c r="M42" s="282"/>
      <c r="N42" s="282"/>
      <c r="O42" s="282"/>
      <c r="P42" s="282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0.9699900000000001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1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2" t="s">
        <v>127</v>
      </c>
      <c r="N49" s="282"/>
      <c r="O49" s="282"/>
      <c r="P49" s="282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2"/>
      <c r="N50" s="282"/>
      <c r="O50" s="282"/>
      <c r="P50" s="282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Panova</dc:creator>
  <cp:keywords/>
  <dc:description/>
  <cp:lastModifiedBy>Ivanka Panova</cp:lastModifiedBy>
  <cp:lastPrinted>2013-01-29T15:16:06Z</cp:lastPrinted>
  <dcterms:created xsi:type="dcterms:W3CDTF">2013-01-28T11:38:48Z</dcterms:created>
  <dcterms:modified xsi:type="dcterms:W3CDTF">2016-03-30T05:50:07Z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