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<sst xmlns="http://schemas.openxmlformats.org/spreadsheetml/2006/main" count="1068" uniqueCount="877">
  <si>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</si>
  <si>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</si>
  <si>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</si>
  <si>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</si>
  <si>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</si>
  <si>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</si>
  <si>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</si>
  <si>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</si>
  <si>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</si>
  <si>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</si>
  <si>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</si>
  <si>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</si>
  <si>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</si>
  <si>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</si>
  <si>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</si>
  <si>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</si>
  <si>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</si>
  <si>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</si>
  <si>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</si>
  <si>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</si>
  <si>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</si>
  <si>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</si>
  <si>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</si>
  <si>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</si>
  <si>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</si>
  <si>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</si>
  <si>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</si>
  <si>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</si>
  <si>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</si>
  <si>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</si>
  <si>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</si>
  <si>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</si>
  <si>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</si>
  <si>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</si>
  <si>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</si>
  <si>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</si>
  <si>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</si>
  <si>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</si>
  <si>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</si>
  <si>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</si>
  <si>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</si>
  <si>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</si>
  <si>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</si>
  <si>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</si>
  <si>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</si>
  <si>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</si>
  <si>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</si>
  <si>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</si>
  <si>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</si>
  <si>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</si>
  <si>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</si>
  <si>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</si>
  <si>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</si>
  <si>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</si>
  <si>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</si>
  <si>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</si>
  <si>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</si>
  <si>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</si>
  <si>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</si>
  <si>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</si>
  <si>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</si>
  <si>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</si>
  <si>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</si>
  <si>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</si>
  <si>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</si>
  <si>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</si>
  <si>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</si>
  <si>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</si>
  <si>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</si>
  <si>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</si>
  <si>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</si>
  <si>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</si>
  <si>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</si>
  <si>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</si>
  <si>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</si>
  <si>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</si>
  <si>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</si>
  <si>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</si>
  <si>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</si>
  <si>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</si>
  <si>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</si>
  <si>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</si>
  <si>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</si>
  <si>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</si>
  <si>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</si>
  <si>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</si>
  <si>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</si>
  <si>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</si>
  <si>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</si>
  <si>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</si>
  <si>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</si>
  <si>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</si>
  <si>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</si>
  <si>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</si>
  <si>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</si>
  <si>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</si>
  <si>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</si>
  <si>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</si>
  <si>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</si>
  <si>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</si>
  <si>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</si>
  <si>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</si>
  <si>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</si>
  <si>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</si>
  <si>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</si>
  <si>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</si>
  <si>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</si>
  <si>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</si>
  <si>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</si>
  <si>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</si>
  <si>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</si>
  <si>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</si>
  <si>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</si>
  <si>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</si>
  <si>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</si>
  <si>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</si>
  <si>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</si>
  <si>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</si>
  <si>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</si>
  <si>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</si>
  <si>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</si>
  <si>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</si>
  <si>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</si>
  <si>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</si>
  <si>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</si>
  <si>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</si>
  <si>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</si>
  <si>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</si>
  <si>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</si>
  <si>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</si>
  <si>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</si>
  <si>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</si>
  <si>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</si>
  <si>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</si>
  <si>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</si>
  <si>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</si>
  <si>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</si>
  <si>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</si>
  <si>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</si>
  <si>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</si>
  <si>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</si>
  <si>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</si>
  <si>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</si>
  <si>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</si>
  <si>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</si>
  <si>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</si>
  <si>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</si>
  <si>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</si>
  <si>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</si>
  <si>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</si>
  <si>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</si>
  <si>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</si>
  <si>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</si>
  <si>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</si>
  <si>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</si>
  <si>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</si>
  <si>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</si>
  <si>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</si>
  <si>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</si>
  <si>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</si>
  <si>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</si>
  <si>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</si>
  <si>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</si>
  <si>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</si>
  <si>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</si>
  <si>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</si>
  <si>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</si>
  <si>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</si>
  <si>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</si>
  <si>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</si>
  <si>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</si>
  <si>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</si>
  <si>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</si>
  <si>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</si>
  <si>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</si>
  <si>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</si>
  <si>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</si>
  <si>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</si>
  <si>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</si>
  <si>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</si>
  <si>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</si>
  <si>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</si>
  <si>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</si>
  <si>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</si>
  <si>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</si>
  <si>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</si>
  <si>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</si>
  <si>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</si>
  <si>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</si>
  <si>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</si>
  <si>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</si>
  <si>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</si>
  <si>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</si>
  <si>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</si>
  <si>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</si>
  <si>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</si>
  <si>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</si>
  <si>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</si>
  <si>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</si>
  <si>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</si>
  <si>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</si>
  <si>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</si>
  <si>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</si>
  <si>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</si>
  <si>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</si>
  <si>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</si>
  <si>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</si>
  <si>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</si>
  <si>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</si>
  <si>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</si>
  <si>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</si>
  <si>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</si>
  <si>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</si>
  <si>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</si>
  <si>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</si>
  <si>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</si>
  <si>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</si>
  <si>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</si>
  <si>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</si>
  <si>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</si>
  <si>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</si>
  <si>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</si>
  <si>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</si>
  <si>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</si>
  <si>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</si>
  <si>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</si>
  <si>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</si>
  <si>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</si>
  <si>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</si>
  <si>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</si>
  <si>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</si>
  <si>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</si>
  <si>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</si>
  <si>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</si>
  <si>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</si>
  <si>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</si>
  <si>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</si>
  <si>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</si>
  <si>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</si>
  <si>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</si>
  <si>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</si>
  <si>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</si>
  <si>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</si>
  <si>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</si>
  <si>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</si>
  <si>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</si>
  <si>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</si>
  <si>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</si>
  <si>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</si>
  <si>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</si>
  <si>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</si>
  <si>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</si>
  <si>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</si>
  <si>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</si>
  <si>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</si>
  <si>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</si>
  <si>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</si>
  <si>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</si>
  <si>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</si>
  <si>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</si>
  <si>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</si>
  <si>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</si>
  <si>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</si>
  <si>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</si>
  <si>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</si>
  <si>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</si>
  <si>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</si>
  <si>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</si>
  <si>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</si>
  <si>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</si>
  <si>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</si>
  <si>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</si>
  <si>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</si>
  <si>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</si>
  <si>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</si>
  <si>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</si>
  <si>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</si>
  <si>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</si>
  <si>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</si>
  <si>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</si>
  <si>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</si>
  <si>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</si>
  <si>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</si>
  <si>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</si>
  <si>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</si>
  <si>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</si>
  <si>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</si>
  <si>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</si>
  <si>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</si>
  <si>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</si>
  <si>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</si>
  <si>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</si>
  <si>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</si>
  <si>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</si>
  <si>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</si>
  <si>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</si>
  <si>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</si>
  <si>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</si>
  <si>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</si>
  <si>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</si>
  <si>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</si>
  <si>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</si>
  <si>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</si>
  <si>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</si>
  <si>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</si>
  <si>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</si>
  <si>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</si>
  <si>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</si>
  <si>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</si>
  <si>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</si>
  <si>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</si>
  <si>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</si>
  <si>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</si>
  <si>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</si>
  <si>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</si>
  <si>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</si>
  <si>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</si>
  <si>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</si>
  <si>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</si>
  <si>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</si>
  <si>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</si>
  <si>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</si>
  <si>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</si>
  <si>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</si>
  <si>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</si>
  <si>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</si>
  <si>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</si>
  <si>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</si>
  <si>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</si>
  <si>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</si>
  <si>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</si>
  <si>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</si>
  <si>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</si>
  <si>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</si>
  <si>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</si>
  <si>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</si>
  <si>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</si>
  <si>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</si>
  <si>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</si>
  <si>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</si>
  <si>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</si>
  <si>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</si>
  <si>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</si>
  <si>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</si>
  <si>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</si>
  <si>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</si>
  <si>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</si>
  <si>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</si>
  <si>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</si>
  <si>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</si>
  <si>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</si>
  <si>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</si>
  <si>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</si>
  <si>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</si>
  <si>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</si>
  <si>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</si>
  <si>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</si>
  <si>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</si>
  <si>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</si>
  <si>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</si>
  <si>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</si>
  <si>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</si>
  <si>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</si>
  <si>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</si>
  <si>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</si>
  <si>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</si>
  <si>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</si>
  <si>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</si>
  <si>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</si>
  <si>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</si>
  <si>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</si>
  <si>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</si>
  <si>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</si>
  <si>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</si>
  <si>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</si>
  <si>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</si>
  <si>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</si>
  <si>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</si>
  <si>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</si>
  <si>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</si>
  <si>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</si>
  <si>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</si>
  <si>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</si>
  <si>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</si>
  <si>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</si>
  <si>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</si>
  <si>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</si>
  <si>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</si>
  <si>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</si>
  <si>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</si>
  <si>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</si>
  <si>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</si>
  <si>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</si>
  <si>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</si>
  <si>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</si>
  <si>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</si>
  <si>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</si>
  <si>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</si>
  <si>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</si>
  <si>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</si>
  <si>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</si>
  <si>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</si>
  <si>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</si>
  <si>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</si>
  <si>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</si>
  <si>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</si>
  <si>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</si>
  <si>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</si>
  <si>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</si>
  <si>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</si>
  <si>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</si>
  <si>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</si>
  <si>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</si>
  <si>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</si>
  <si>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</si>
  <si>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</si>
  <si>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</si>
  <si>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</si>
  <si>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</si>
  <si>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</si>
  <si>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</si>
  <si>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</si>
  <si>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</si>
  <si>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</si>
  <si>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</si>
  <si>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</si>
  <si>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</si>
  <si>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</si>
  <si>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</si>
  <si>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</si>
  <si>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</si>
  <si>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</si>
  <si>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</si>
  <si>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</si>
  <si>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</si>
  <si>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</si>
  <si>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</si>
  <si>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</si>
  <si>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</si>
  <si>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</si>
  <si>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</si>
  <si>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</si>
  <si>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</si>
  <si>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</si>
  <si>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</si>
  <si>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</si>
  <si>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</si>
  <si>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</si>
  <si>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</si>
  <si>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</si>
  <si>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</si>
  <si>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</si>
  <si>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</si>
  <si>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</si>
  <si>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</si>
  <si>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</si>
  <si>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</si>
  <si>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</si>
  <si>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</si>
  <si>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</si>
  <si>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</si>
  <si>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</si>
  <si>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</si>
  <si>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</si>
  <si>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</si>
  <si>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</si>
  <si>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</si>
  <si>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</si>
  <si>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</si>
  <si>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</si>
  <si>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</si>
  <si>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</si>
  <si>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</si>
  <si>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</si>
  <si>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</si>
  <si>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</si>
  <si>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</si>
  <si>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</si>
  <si>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</si>
  <si>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</si>
  <si>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</si>
  <si>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</si>
  <si>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</si>
  <si>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</si>
  <si>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</si>
  <si>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</si>
  <si>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</si>
  <si>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</si>
  <si>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</si>
  <si>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</si>
  <si>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</si>
  <si>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</si>
  <si>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</si>
  <si>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</si>
  <si>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</si>
  <si>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</si>
  <si>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</si>
  <si>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</si>
  <si>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</si>
  <si>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</si>
  <si>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</si>
  <si>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</si>
  <si>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</si>
  <si>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</si>
  <si>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</si>
  <si>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</si>
  <si>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</si>
  <si>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</si>
  <si>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</si>
  <si>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</si>
  <si>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</si>
  <si>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</si>
  <si>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</si>
  <si>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</si>
  <si>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</si>
  <si>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</si>
  <si>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</si>
  <si>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</si>
  <si>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</si>
  <si>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</si>
  <si>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</si>
  <si>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</si>
  <si>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</si>
  <si>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</si>
  <si>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</si>
  <si>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</si>
  <si>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</si>
  <si>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</si>
  <si>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</si>
  <si>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</si>
  <si>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</si>
  <si>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</si>
  <si>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</si>
  <si>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</si>
  <si>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</si>
  <si>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</si>
  <si>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</si>
  <si>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</si>
  <si>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</si>
  <si>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</si>
  <si>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</si>
  <si>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</si>
  <si>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</si>
  <si>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</si>
  <si>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</si>
  <si>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</si>
  <si>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</si>
  <si>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</si>
  <si>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</si>
  <si>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</si>
  <si>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</si>
  <si>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</si>
  <si>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</si>
  <si>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</si>
  <si>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</si>
  <si>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</si>
  <si>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</si>
  <si>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</si>
  <si>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</si>
  <si>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</si>
  <si>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</si>
  <si>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</si>
  <si>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</si>
  <si>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</si>
  <si>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</si>
  <si>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</si>
  <si>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</si>
  <si>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</si>
  <si>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</si>
  <si>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</si>
  <si>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</si>
  <si>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</si>
  <si>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</si>
  <si>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</si>
  <si>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</si>
  <si>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</si>
  <si>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</si>
  <si>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</si>
  <si>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</si>
  <si>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</si>
  <si>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</si>
  <si>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</si>
  <si>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</si>
  <si>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</si>
  <si>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</si>
  <si>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</si>
  <si>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</si>
  <si>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</si>
  <si>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</si>
  <si>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</si>
  <si>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</si>
  <si>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</si>
  <si>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</si>
  <si>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</si>
  <si>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</si>
  <si>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</si>
  <si>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</si>
  <si>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</si>
  <si>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</si>
  <si>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</si>
  <si>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</si>
  <si>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</si>
  <si>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</si>
  <si>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</si>
  <si>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</si>
  <si>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</si>
  <si>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</si>
  <si>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</si>
  <si>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</si>
  <si>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</si>
  <si>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</si>
  <si>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</si>
  <si>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</si>
  <si>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</si>
  <si>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</si>
  <si>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</si>
  <si>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</si>
  <si>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</si>
  <si>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</si>
  <si>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</si>
  <si>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</si>
  <si>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</si>
  <si>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</si>
  <si>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</si>
  <si>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</si>
  <si>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</si>
  <si>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</si>
  <si>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</si>
  <si>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</si>
  <si>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</si>
  <si>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</si>
  <si>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</si>
  <si>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</si>
  <si>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</si>
  <si>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</si>
  <si>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</si>
  <si>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</si>
  <si>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</si>
  <si>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</si>
  <si>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</si>
  <si>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</si>
  <si>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</si>
  <si>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</si>
  <si>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</si>
  <si>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</si>
  <si>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</si>
  <si>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</si>
  <si>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</si>
  <si>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</si>
  <si>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</si>
  <si>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</si>
  <si>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</si>
  <si>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</si>
  <si>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</si>
  <si>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</si>
  <si>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</si>
  <si>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</si>
  <si>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</si>
  <si>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</si>
  <si>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</si>
  <si>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</si>
  <si>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</si>
  <si>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</si>
  <si>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</si>
  <si>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</si>
  <si>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</si>
  <si>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</si>
  <si>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</si>
  <si>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</si>
  <si>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</si>
  <si>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</si>
  <si>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</si>
  <si>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</si>
  <si>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</si>
  <si>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</si>
  <si>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</si>
  <si>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</si>
  <si>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</si>
  <si>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</si>
  <si>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</si>
  <si>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</si>
  <si>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</si>
  <si>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</si>
  <si>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</si>
  <si>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</si>
  <si>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</si>
  <si>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</si>
  <si>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</si>
  <si>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</si>
  <si>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</si>
  <si>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</si>
  <si>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</si>
  <si>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</si>
  <si>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</si>
  <si>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</si>
  <si>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</si>
  <si>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</si>
  <si>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</si>
  <si>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</si>
  <si>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</si>
  <si>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</si>
  <si>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</si>
  <si>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</si>
  <si>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</si>
  <si>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</si>
  <si>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</si>
  <si>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</si>
  <si>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</si>
  <si>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</si>
  <si>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</si>
  <si>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</si>
  <si>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</si>
  <si>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</si>
  <si>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</si>
  <si>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</si>
  <si>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</si>
  <si>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</si>
  <si>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</si>
  <si>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</si>
  <si>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</si>
  <si>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</si>
  <si>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</si>
  <si>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</si>
  <si>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</si>
  <si>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</si>
  <si>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</si>
  <si>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</si>
  <si>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</si>
  <si>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</si>
  <si>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</si>
  <si>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</si>
  <si>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</si>
  <si>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</si>
  <si>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</si>
  <si>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</si>
  <si>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</si>
  <si>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</si>
  <si>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</si>
  <si>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</si>
  <si>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</si>
  <si>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</si>
  <si>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</si>
  <si>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</si>
  <si>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</si>
  <si>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</si>
  <si>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</si>
  <si>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</si>
  <si>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</si>
  <si>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</si>
  <si>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</si>
  <si>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</si>
  <si>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</si>
  <si>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</si>
  <si>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</si>
  <si>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</si>
  <si>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</si>
  <si>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</si>
  <si>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</si>
  <si>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</si>
  <si>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</si>
  <si>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</si>
  <si>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</si>
  <si>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</si>
  <si>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</si>
  <si>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</si>
  <si>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</si>
  <si>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</si>
  <si>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</si>
  <si>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</si>
  <si>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</si>
  <si>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</si>
  <si>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</si>
  <si>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</si>
  <si>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</si>
  <si>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</si>
  <si>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</si>
  <si>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</si>
  <si>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</si>
  <si>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</si>
  <si>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</si>
  <si>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</si>
  <si>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</si>
  <si>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</si>
  <si>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</si>
  <si>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</si>
  <si>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</si>
  <si>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</si>
  <si>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</si>
  <si>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</si>
  <si>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</si>
  <si>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</si>
  <si>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</si>
  <si>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</si>
  <si>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</si>
  <si>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</si>
  <si>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</si>
  <si>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</si>
  <si>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</si>
  <si>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</si>
  <si>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</si>
  <si>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</si>
  <si>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</si>
  <si>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</si>
  <si>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</si>
  <si>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</si>
  <si>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</si>
  <si>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</si>
  <si>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</si>
  <si>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</si>
  <si>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</si>
  <si>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</si>
  <si>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</si>
  <si>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</si>
  <si>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</si>
  <si>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</si>
  <si>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</si>
  <si>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</si>
  <si>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</si>
  <si>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</si>
  <si>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</si>
  <si>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</si>
  <si>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</si>
  <si>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</si>
  <si>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</si>
  <si>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</si>
  <si>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</si>
  <si>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</si>
  <si>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</si>
  <si>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</si>
  <si>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</si>
  <si>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</si>
  <si>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</si>
  <si>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</si>
  <si>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</si>
  <si>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</si>
  <si>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</si>
  <si>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</si>
  <si>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</si>
  <si>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</si>
  <si>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</si>
  <si>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</si>
  <si>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</si>
  <si>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</si>
  <si>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</si>
  <si>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</si>
  <si>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</si>
  <si>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</si>
  <si>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</si>
  <si>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</si>
  <si>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</si>
  <si>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</si>
  <si>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</si>
  <si>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</si>
  <si>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</si>
  <si>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</si>
  <si>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</si>
  <si>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</si>
  <si>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</si>
  <si>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</si>
  <si>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</si>
  <si>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</si>
  <si>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</si>
  <si>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</si>
  <si>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</si>
  <si>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</si>
  <si>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неконсолидиран</t>
  </si>
  <si>
    <t xml:space="preserve">Дата  на съставяне: 15.04.2013г.                                                                                                        </t>
  </si>
  <si>
    <t>ИНФРА ХОЛДИНГ АД</t>
  </si>
  <si>
    <t>2.Мегалинк  ЕАД</t>
  </si>
  <si>
    <t>3Завод за стоманобетонови конструкции и изделия ЕООД</t>
  </si>
  <si>
    <t>4.Инфра Билдинг ЕООД</t>
  </si>
  <si>
    <t>01.01.2013- 30.06.2013</t>
  </si>
  <si>
    <t>25.07.2013г.</t>
  </si>
  <si>
    <t>Дата на съставяне: 25.07.2013г.</t>
  </si>
  <si>
    <t xml:space="preserve">Дата на съставян 25.07.2013г.                           </t>
  </si>
  <si>
    <t>5.Артескос 98  АД</t>
  </si>
  <si>
    <t>Дата на съставяне:25.07.2013г.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</si>
</sst>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0" fillId="4" borderId="1" applyNumberFormat="0" applyFont="0" applyAlignment="0" applyProtection="0"/>
    <xf numFmtId="0" fontId="24" fillId="7" borderId="2" applyNumberFormat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15" borderId="6" applyNumberFormat="0" applyAlignment="0" applyProtection="0"/>
    <xf numFmtId="0" fontId="31" fillId="15" borderId="2" applyNumberFormat="0" applyAlignment="0" applyProtection="0"/>
    <xf numFmtId="0" fontId="32" fillId="16" borderId="7" applyNumberFormat="0" applyAlignment="0" applyProtection="0"/>
    <xf numFmtId="0" fontId="33" fillId="17" borderId="0" applyNumberFormat="0" applyBorder="0" applyAlignment="0" applyProtection="0"/>
    <xf numFmtId="0" fontId="34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</cellStyleXfs>
  <cellXfs count="629">
    <xf numFmtId="0" fontId="0" fillId="0" borderId="0" xfId="0" applyAlignment="1">
      <alignment/>
    </xf>
    <xf numFmtId="0" fontId="9" fillId="0" borderId="0" xfId="45" applyFont="1" applyBorder="1" applyAlignment="1" applyProtection="1">
      <alignment horizontal="left" vertical="top"/>
      <protection locked="0"/>
    </xf>
    <xf numFmtId="0" fontId="11" fillId="0" borderId="0" xfId="48" applyFont="1">
      <alignment/>
      <protection/>
    </xf>
    <xf numFmtId="0" fontId="10" fillId="0" borderId="0" xfId="48" applyFont="1" applyAlignment="1">
      <alignment/>
      <protection/>
    </xf>
    <xf numFmtId="0" fontId="10" fillId="0" borderId="0" xfId="46" applyFont="1" applyAlignment="1">
      <alignment wrapText="1"/>
      <protection/>
    </xf>
    <xf numFmtId="0" fontId="10" fillId="0" borderId="10" xfId="48" applyFont="1" applyBorder="1" applyAlignment="1">
      <alignment horizontal="center" vertical="center" wrapText="1"/>
      <protection/>
    </xf>
    <xf numFmtId="0" fontId="10" fillId="0" borderId="10" xfId="48" applyFont="1" applyBorder="1" applyAlignment="1">
      <alignment horizontal="centerContinuous" vertical="center" wrapText="1"/>
      <protection/>
    </xf>
    <xf numFmtId="0" fontId="10" fillId="0" borderId="0" xfId="48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Fill="1" applyBorder="1" applyAlignment="1">
      <alignment horizontal="center" vertical="center" wrapText="1"/>
      <protection/>
    </xf>
    <xf numFmtId="0" fontId="10" fillId="0" borderId="10" xfId="48" applyFont="1" applyBorder="1" applyAlignment="1">
      <alignment vertical="center" wrapText="1"/>
      <protection/>
    </xf>
    <xf numFmtId="0" fontId="11" fillId="0" borderId="0" xfId="48" applyFont="1" applyBorder="1">
      <alignment/>
      <protection/>
    </xf>
    <xf numFmtId="0" fontId="11" fillId="0" borderId="10" xfId="48" applyFont="1" applyBorder="1" applyAlignment="1">
      <alignment vertical="center" wrapText="1"/>
      <protection/>
    </xf>
    <xf numFmtId="0" fontId="11" fillId="0" borderId="10" xfId="48" applyFont="1" applyBorder="1" applyAlignment="1">
      <alignment wrapText="1"/>
      <protection/>
    </xf>
    <xf numFmtId="3" fontId="11" fillId="0" borderId="0" xfId="48" applyNumberFormat="1" applyFont="1" applyBorder="1" applyAlignment="1" applyProtection="1">
      <alignment vertical="center"/>
      <protection locked="0"/>
    </xf>
    <xf numFmtId="0" fontId="10" fillId="0" borderId="0" xfId="48" applyFont="1" applyBorder="1" applyProtection="1">
      <alignment/>
      <protection locked="0"/>
    </xf>
    <xf numFmtId="49" fontId="10" fillId="0" borderId="11" xfId="48" applyNumberFormat="1" applyFont="1" applyBorder="1" applyAlignment="1">
      <alignment horizontal="center" vertical="center" wrapText="1"/>
      <protection/>
    </xf>
    <xf numFmtId="49" fontId="10" fillId="0" borderId="10" xfId="48" applyNumberFormat="1" applyFont="1" applyBorder="1" applyAlignment="1">
      <alignment horizontal="center" vertical="center" wrapText="1"/>
      <protection/>
    </xf>
    <xf numFmtId="49" fontId="11" fillId="0" borderId="10" xfId="48" applyNumberFormat="1" applyFont="1" applyBorder="1" applyAlignment="1">
      <alignment horizontal="center" wrapText="1"/>
      <protection/>
    </xf>
    <xf numFmtId="49" fontId="11" fillId="15" borderId="10" xfId="48" applyNumberFormat="1" applyFont="1" applyFill="1" applyBorder="1" applyAlignment="1">
      <alignment horizontal="center" vertical="center" wrapText="1"/>
      <protection/>
    </xf>
    <xf numFmtId="49" fontId="10" fillId="0" borderId="12" xfId="48" applyNumberFormat="1" applyFont="1" applyBorder="1" applyAlignment="1">
      <alignment horizontal="center" vertical="center" wrapText="1"/>
      <protection/>
    </xf>
    <xf numFmtId="0" fontId="11" fillId="0" borderId="0" xfId="44" applyFont="1">
      <alignment/>
      <protection/>
    </xf>
    <xf numFmtId="0" fontId="11" fillId="0" borderId="0" xfId="43" applyFont="1" applyAlignment="1">
      <alignment horizontal="center"/>
      <protection/>
    </xf>
    <xf numFmtId="49" fontId="4" fillId="0" borderId="0" xfId="42" applyNumberFormat="1" applyFont="1" applyAlignment="1">
      <alignment horizontal="center" vertical="center" wrapText="1"/>
      <protection/>
    </xf>
    <xf numFmtId="0" fontId="4" fillId="0" borderId="0" xfId="42" applyNumberFormat="1" applyFont="1" applyAlignment="1">
      <alignment horizontal="center" vertical="center" wrapText="1"/>
      <protection/>
    </xf>
    <xf numFmtId="0" fontId="4" fillId="0" borderId="0" xfId="43" applyFont="1" applyAlignment="1">
      <alignment vertical="justify"/>
      <protection/>
    </xf>
    <xf numFmtId="0" fontId="4" fillId="0" borderId="0" xfId="43" applyFont="1" applyBorder="1" applyAlignment="1">
      <alignment vertical="justify"/>
      <protection/>
    </xf>
    <xf numFmtId="49" fontId="4" fillId="0" borderId="0" xfId="43" applyNumberFormat="1" applyFont="1" applyBorder="1" applyAlignment="1">
      <alignment vertical="justify"/>
      <protection/>
    </xf>
    <xf numFmtId="0" fontId="5" fillId="0" borderId="0" xfId="43" applyFont="1" applyBorder="1" applyAlignment="1">
      <alignment vertical="justify"/>
      <protection/>
    </xf>
    <xf numFmtId="0" fontId="4" fillId="0" borderId="0" xfId="43" applyFont="1" applyBorder="1" applyAlignment="1">
      <alignment horizontal="right" vertical="justify"/>
      <protection/>
    </xf>
    <xf numFmtId="0" fontId="4" fillId="0" borderId="10" xfId="42" applyFont="1" applyBorder="1" applyAlignment="1">
      <alignment vertical="center" wrapText="1"/>
      <protection/>
    </xf>
    <xf numFmtId="49" fontId="4" fillId="0" borderId="10" xfId="42" applyNumberFormat="1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left" vertical="center" wrapText="1"/>
      <protection/>
    </xf>
    <xf numFmtId="49" fontId="4" fillId="0" borderId="10" xfId="42" applyNumberFormat="1" applyFont="1" applyBorder="1" applyAlignment="1">
      <alignment horizontal="left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49" fontId="11" fillId="0" borderId="10" xfId="42" applyNumberFormat="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right" vertical="center" wrapText="1"/>
      <protection/>
    </xf>
    <xf numFmtId="49" fontId="12" fillId="0" borderId="10" xfId="42" applyNumberFormat="1" applyFont="1" applyBorder="1" applyAlignment="1">
      <alignment horizontal="center" vertical="center" wrapText="1"/>
      <protection/>
    </xf>
    <xf numFmtId="49" fontId="16" fillId="0" borderId="10" xfId="42" applyNumberFormat="1" applyFont="1" applyBorder="1" applyAlignment="1">
      <alignment horizontal="center" vertical="center" wrapText="1"/>
      <protection/>
    </xf>
    <xf numFmtId="0" fontId="6" fillId="0" borderId="10" xfId="42" applyFont="1" applyBorder="1" applyAlignment="1">
      <alignment horizontal="left" vertical="center" wrapText="1"/>
      <protection/>
    </xf>
    <xf numFmtId="0" fontId="4" fillId="0" borderId="0" xfId="42" applyFont="1" applyBorder="1" applyAlignment="1">
      <alignment horizontal="left" vertical="center" wrapText="1"/>
      <protection/>
    </xf>
    <xf numFmtId="49" fontId="4" fillId="0" borderId="0" xfId="42" applyNumberFormat="1" applyFont="1" applyBorder="1" applyAlignment="1">
      <alignment horizontal="left" vertical="center" wrapText="1"/>
      <protection/>
    </xf>
    <xf numFmtId="0" fontId="5" fillId="0" borderId="0" xfId="42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4" borderId="10" xfId="47" applyNumberFormat="1" applyFont="1" applyFill="1" applyBorder="1" applyAlignment="1" applyProtection="1">
      <alignment vertical="center"/>
      <protection locked="0"/>
    </xf>
    <xf numFmtId="1" fontId="11" fillId="7" borderId="10" xfId="47" applyNumberFormat="1" applyFont="1" applyFill="1" applyBorder="1" applyAlignment="1" applyProtection="1">
      <alignment vertical="center"/>
      <protection locked="0"/>
    </xf>
    <xf numFmtId="1" fontId="11" fillId="18" borderId="10" xfId="47" applyNumberFormat="1" applyFont="1" applyFill="1" applyBorder="1" applyAlignment="1" applyProtection="1">
      <alignment vertical="center"/>
      <protection locked="0"/>
    </xf>
    <xf numFmtId="3" fontId="11" fillId="0" borderId="10" xfId="47" applyNumberFormat="1" applyFont="1" applyBorder="1" applyAlignment="1" applyProtection="1">
      <alignment vertical="center"/>
      <protection/>
    </xf>
    <xf numFmtId="3" fontId="11" fillId="0" borderId="10" xfId="47" applyNumberFormat="1" applyFont="1" applyFill="1" applyBorder="1" applyAlignment="1" applyProtection="1">
      <alignment vertical="center"/>
      <protection/>
    </xf>
    <xf numFmtId="1" fontId="10" fillId="14" borderId="10" xfId="47" applyNumberFormat="1" applyFont="1" applyFill="1" applyBorder="1" applyAlignment="1" applyProtection="1">
      <alignment vertical="center"/>
      <protection locked="0"/>
    </xf>
    <xf numFmtId="3" fontId="10" fillId="0" borderId="10" xfId="47" applyNumberFormat="1" applyFont="1" applyBorder="1" applyAlignment="1" applyProtection="1">
      <alignment vertical="center"/>
      <protection/>
    </xf>
    <xf numFmtId="3" fontId="11" fillId="0" borderId="10" xfId="47" applyNumberFormat="1" applyFont="1" applyBorder="1" applyProtection="1">
      <alignment/>
      <protection/>
    </xf>
    <xf numFmtId="1" fontId="11" fillId="7" borderId="10" xfId="46" applyNumberFormat="1" applyFont="1" applyFill="1" applyBorder="1" applyAlignment="1" applyProtection="1">
      <alignment wrapText="1"/>
      <protection locked="0"/>
    </xf>
    <xf numFmtId="3" fontId="11" fillId="0" borderId="10" xfId="46" applyNumberFormat="1" applyFont="1" applyFill="1" applyBorder="1" applyAlignment="1" applyProtection="1">
      <alignment wrapText="1"/>
      <protection/>
    </xf>
    <xf numFmtId="1" fontId="11" fillId="18" borderId="10" xfId="46" applyNumberFormat="1" applyFont="1" applyFill="1" applyBorder="1" applyAlignment="1" applyProtection="1">
      <alignment wrapText="1"/>
      <protection locked="0"/>
    </xf>
    <xf numFmtId="49" fontId="11" fillId="0" borderId="10" xfId="48" applyNumberFormat="1" applyFont="1" applyBorder="1" applyAlignment="1" applyProtection="1">
      <alignment horizontal="center" vertical="center" wrapText="1"/>
      <protection/>
    </xf>
    <xf numFmtId="3" fontId="11" fillId="0" borderId="10" xfId="48" applyNumberFormat="1" applyFont="1" applyFill="1" applyBorder="1" applyAlignment="1" applyProtection="1">
      <alignment vertical="center"/>
      <protection/>
    </xf>
    <xf numFmtId="3" fontId="11" fillId="0" borderId="10" xfId="48" applyNumberFormat="1" applyFont="1" applyBorder="1" applyAlignment="1" applyProtection="1">
      <alignment vertical="center"/>
      <protection/>
    </xf>
    <xf numFmtId="1" fontId="11" fillId="7" borderId="10" xfId="48" applyNumberFormat="1" applyFont="1" applyFill="1" applyBorder="1" applyAlignment="1" applyProtection="1">
      <alignment vertical="center"/>
      <protection locked="0"/>
    </xf>
    <xf numFmtId="3" fontId="11" fillId="0" borderId="13" xfId="48" applyNumberFormat="1" applyFont="1" applyBorder="1" applyAlignment="1" applyProtection="1">
      <alignment vertical="center"/>
      <protection/>
    </xf>
    <xf numFmtId="3" fontId="11" fillId="0" borderId="11" xfId="48" applyNumberFormat="1" applyFont="1" applyBorder="1" applyAlignment="1" applyProtection="1">
      <alignment vertical="center"/>
      <protection/>
    </xf>
    <xf numFmtId="1" fontId="12" fillId="14" borderId="10" xfId="43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43" applyNumberFormat="1" applyFont="1" applyBorder="1" applyAlignment="1" applyProtection="1">
      <alignment horizontal="center" vertical="center" wrapText="1"/>
      <protection/>
    </xf>
    <xf numFmtId="1" fontId="11" fillId="14" borderId="10" xfId="43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43" applyFont="1" applyBorder="1" applyAlignment="1" applyProtection="1">
      <alignment horizontal="center" vertical="center" wrapText="1"/>
      <protection/>
    </xf>
    <xf numFmtId="0" fontId="11" fillId="0" borderId="13" xfId="43" applyFont="1" applyFill="1" applyBorder="1" applyAlignment="1" applyProtection="1">
      <alignment horizontal="center" vertical="center" wrapText="1"/>
      <protection/>
    </xf>
    <xf numFmtId="1" fontId="11" fillId="15" borderId="14" xfId="43" applyNumberFormat="1" applyFont="1" applyFill="1" applyBorder="1" applyAlignment="1" applyProtection="1">
      <alignment horizontal="left" vertical="center" wrapText="1"/>
      <protection/>
    </xf>
    <xf numFmtId="1" fontId="11" fillId="15" borderId="14" xfId="43" applyNumberFormat="1" applyFont="1" applyFill="1" applyBorder="1" applyAlignment="1" applyProtection="1">
      <alignment horizontal="center" vertical="center" wrapText="1"/>
      <protection/>
    </xf>
    <xf numFmtId="0" fontId="11" fillId="0" borderId="11" xfId="43" applyFont="1" applyBorder="1" applyAlignment="1" applyProtection="1">
      <alignment horizontal="center" vertical="center" wrapText="1"/>
      <protection/>
    </xf>
    <xf numFmtId="0" fontId="11" fillId="0" borderId="11" xfId="43" applyFont="1" applyFill="1" applyBorder="1" applyAlignment="1" applyProtection="1">
      <alignment horizontal="center" vertical="center" wrapText="1"/>
      <protection/>
    </xf>
    <xf numFmtId="1" fontId="11" fillId="14" borderId="10" xfId="43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43" applyFont="1" applyBorder="1" applyAlignment="1" applyProtection="1">
      <alignment horizontal="center" vertical="center" wrapText="1"/>
      <protection/>
    </xf>
    <xf numFmtId="0" fontId="11" fillId="0" borderId="10" xfId="43" applyFont="1" applyFill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left" vertical="center" wrapText="1"/>
      <protection/>
    </xf>
    <xf numFmtId="0" fontId="11" fillId="0" borderId="0" xfId="41" applyFont="1" applyBorder="1" applyAlignment="1" applyProtection="1">
      <alignment horizontal="left" vertical="center" wrapText="1"/>
      <protection/>
    </xf>
    <xf numFmtId="1" fontId="11" fillId="0" borderId="0" xfId="41" applyNumberFormat="1" applyFont="1" applyBorder="1" applyAlignment="1" applyProtection="1">
      <alignment horizontal="left" vertical="center" wrapText="1"/>
      <protection/>
    </xf>
    <xf numFmtId="49" fontId="10" fillId="0" borderId="13" xfId="41" applyNumberFormat="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center" vertical="center" wrapText="1"/>
      <protection/>
    </xf>
    <xf numFmtId="49" fontId="10" fillId="0" borderId="15" xfId="41" applyNumberFormat="1" applyFont="1" applyBorder="1" applyAlignment="1" applyProtection="1">
      <alignment horizontal="center" vertical="center" wrapText="1"/>
      <protection/>
    </xf>
    <xf numFmtId="0" fontId="10" fillId="0" borderId="13" xfId="41" applyFont="1" applyBorder="1" applyAlignment="1" applyProtection="1">
      <alignment horizontal="center" vertical="center" wrapText="1"/>
      <protection/>
    </xf>
    <xf numFmtId="49" fontId="10" fillId="0" borderId="11" xfId="41" applyNumberFormat="1" applyFont="1" applyBorder="1" applyAlignment="1" applyProtection="1">
      <alignment horizontal="center" vertical="center" wrapText="1"/>
      <protection/>
    </xf>
    <xf numFmtId="0" fontId="10" fillId="0" borderId="11" xfId="41" applyFont="1" applyBorder="1" applyAlignment="1" applyProtection="1">
      <alignment horizontal="center" vertical="center" wrapText="1"/>
      <protection/>
    </xf>
    <xf numFmtId="0" fontId="11" fillId="0" borderId="10" xfId="41" applyFont="1" applyBorder="1" applyAlignment="1" applyProtection="1">
      <alignment horizontal="center" vertical="center" wrapText="1"/>
      <protection/>
    </xf>
    <xf numFmtId="49" fontId="11" fillId="0" borderId="11" xfId="41" applyNumberFormat="1" applyFont="1" applyBorder="1" applyAlignment="1" applyProtection="1">
      <alignment horizontal="center" vertical="center" wrapText="1"/>
      <protection/>
    </xf>
    <xf numFmtId="0" fontId="11" fillId="0" borderId="11" xfId="41" applyFont="1" applyBorder="1" applyAlignment="1" applyProtection="1">
      <alignment horizontal="center" vertical="center" wrapText="1"/>
      <protection/>
    </xf>
    <xf numFmtId="0" fontId="10" fillId="0" borderId="10" xfId="41" applyFont="1" applyBorder="1" applyAlignment="1" applyProtection="1">
      <alignment horizontal="left" vertical="center" wrapText="1"/>
      <protection/>
    </xf>
    <xf numFmtId="49" fontId="10" fillId="0" borderId="10" xfId="41" applyNumberFormat="1" applyFont="1" applyBorder="1" applyAlignment="1" applyProtection="1">
      <alignment horizontal="left" vertical="center" wrapText="1"/>
      <protection/>
    </xf>
    <xf numFmtId="49" fontId="11" fillId="0" borderId="10" xfId="41" applyNumberFormat="1" applyFont="1" applyBorder="1" applyAlignment="1" applyProtection="1">
      <alignment horizontal="center" vertical="center" wrapText="1"/>
      <protection/>
    </xf>
    <xf numFmtId="0" fontId="12" fillId="0" borderId="10" xfId="41" applyFont="1" applyBorder="1" applyAlignment="1" applyProtection="1">
      <alignment horizontal="right" vertical="center" wrapText="1"/>
      <protection/>
    </xf>
    <xf numFmtId="49" fontId="12" fillId="0" borderId="10" xfId="41" applyNumberFormat="1" applyFont="1" applyBorder="1" applyAlignment="1" applyProtection="1">
      <alignment horizontal="center" vertical="center" wrapText="1"/>
      <protection/>
    </xf>
    <xf numFmtId="49" fontId="10" fillId="0" borderId="10" xfId="41" applyNumberFormat="1" applyFont="1" applyBorder="1" applyAlignment="1" applyProtection="1">
      <alignment horizontal="center" vertical="center" wrapText="1"/>
      <protection/>
    </xf>
    <xf numFmtId="0" fontId="11" fillId="0" borderId="10" xfId="41" applyFont="1" applyFill="1" applyBorder="1" applyAlignment="1" applyProtection="1">
      <alignment vertical="center" wrapText="1"/>
      <protection/>
    </xf>
    <xf numFmtId="49" fontId="11" fillId="0" borderId="10" xfId="41" applyNumberFormat="1" applyFont="1" applyFill="1" applyBorder="1" applyAlignment="1" applyProtection="1">
      <alignment horizontal="center" vertical="center" wrapText="1"/>
      <protection/>
    </xf>
    <xf numFmtId="0" fontId="10" fillId="0" borderId="0" xfId="41" applyFont="1" applyBorder="1" applyAlignment="1" applyProtection="1">
      <alignment horizontal="right" vertical="center" wrapText="1"/>
      <protection/>
    </xf>
    <xf numFmtId="49" fontId="10" fillId="0" borderId="0" xfId="41" applyNumberFormat="1" applyFont="1" applyBorder="1" applyAlignment="1" applyProtection="1">
      <alignment horizontal="right" vertical="center" wrapText="1"/>
      <protection/>
    </xf>
    <xf numFmtId="1" fontId="11" fillId="14" borderId="10" xfId="4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40" applyFont="1" applyAlignment="1">
      <alignment/>
      <protection/>
    </xf>
    <xf numFmtId="0" fontId="10" fillId="0" borderId="0" xfId="44" applyFont="1">
      <alignment/>
      <protection/>
    </xf>
    <xf numFmtId="0" fontId="11" fillId="0" borderId="0" xfId="44" applyFont="1" applyBorder="1">
      <alignment/>
      <protection/>
    </xf>
    <xf numFmtId="49" fontId="11" fillId="0" borderId="0" xfId="44" applyNumberFormat="1" applyFont="1">
      <alignment/>
      <protection/>
    </xf>
    <xf numFmtId="0" fontId="11" fillId="0" borderId="10" xfId="40" applyFont="1" applyBorder="1" applyAlignment="1" applyProtection="1">
      <alignment horizontal="right" vertical="center" wrapText="1"/>
      <protection/>
    </xf>
    <xf numFmtId="1" fontId="11" fillId="0" borderId="10" xfId="40" applyNumberFormat="1" applyFont="1" applyBorder="1" applyAlignment="1" applyProtection="1">
      <alignment horizontal="right" vertical="center" wrapText="1"/>
      <protection/>
    </xf>
    <xf numFmtId="0" fontId="11" fillId="0" borderId="10" xfId="40" applyFont="1" applyFill="1" applyBorder="1" applyAlignment="1" applyProtection="1">
      <alignment horizontal="right" vertical="center" wrapText="1"/>
      <protection/>
    </xf>
    <xf numFmtId="0" fontId="11" fillId="0" borderId="0" xfId="40" applyFont="1" applyBorder="1" applyProtection="1">
      <alignment/>
      <protection/>
    </xf>
    <xf numFmtId="0" fontId="11" fillId="0" borderId="0" xfId="44" applyFont="1" applyProtection="1">
      <alignment/>
      <protection/>
    </xf>
    <xf numFmtId="1" fontId="11" fillId="14" borderId="10" xfId="40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40" applyNumberFormat="1" applyFont="1" applyFill="1" applyBorder="1" applyAlignment="1" applyProtection="1">
      <alignment horizontal="right" vertical="center" wrapText="1"/>
      <protection locked="0"/>
    </xf>
    <xf numFmtId="1" fontId="11" fillId="14" borderId="10" xfId="40" applyNumberFormat="1" applyFont="1" applyFill="1" applyBorder="1" applyAlignment="1" applyProtection="1">
      <alignment horizontal="right"/>
      <protection locked="0"/>
    </xf>
    <xf numFmtId="1" fontId="11" fillId="18" borderId="10" xfId="40" applyNumberFormat="1" applyFont="1" applyFill="1" applyBorder="1" applyAlignment="1" applyProtection="1">
      <alignment horizontal="right"/>
      <protection locked="0"/>
    </xf>
    <xf numFmtId="1" fontId="11" fillId="0" borderId="10" xfId="40" applyNumberFormat="1" applyFont="1" applyBorder="1" applyAlignment="1" applyProtection="1">
      <alignment horizontal="right"/>
      <protection/>
    </xf>
    <xf numFmtId="1" fontId="11" fillId="0" borderId="0" xfId="40" applyNumberFormat="1" applyFont="1" applyBorder="1" applyAlignment="1" applyProtection="1">
      <alignment horizontal="left" vertical="center" wrapText="1"/>
      <protection/>
    </xf>
    <xf numFmtId="1" fontId="11" fillId="0" borderId="0" xfId="40" applyNumberFormat="1" applyFont="1" applyBorder="1" applyProtection="1">
      <alignment/>
      <protection/>
    </xf>
    <xf numFmtId="0" fontId="10" fillId="0" borderId="10" xfId="40" applyFont="1" applyBorder="1" applyAlignment="1" applyProtection="1">
      <alignment horizontal="center" vertical="center" wrapText="1"/>
      <protection/>
    </xf>
    <xf numFmtId="0" fontId="10" fillId="0" borderId="0" xfId="44" applyFont="1" applyAlignment="1" applyProtection="1">
      <alignment horizontal="center"/>
      <protection/>
    </xf>
    <xf numFmtId="0" fontId="10" fillId="0" borderId="10" xfId="40" applyFont="1" applyBorder="1" applyAlignment="1" applyProtection="1">
      <alignment horizontal="center"/>
      <protection/>
    </xf>
    <xf numFmtId="1" fontId="11" fillId="0" borderId="10" xfId="40" applyNumberFormat="1" applyFont="1" applyBorder="1" applyAlignment="1" applyProtection="1">
      <alignment horizontal="center" vertical="center" wrapText="1"/>
      <protection/>
    </xf>
    <xf numFmtId="1" fontId="11" fillId="0" borderId="10" xfId="40" applyNumberFormat="1" applyFont="1" applyFill="1" applyBorder="1" applyAlignment="1" applyProtection="1">
      <alignment horizontal="right" vertical="center" wrapText="1"/>
      <protection/>
    </xf>
    <xf numFmtId="1" fontId="11" fillId="0" borderId="10" xfId="40" applyNumberFormat="1" applyFont="1" applyFill="1" applyBorder="1" applyAlignment="1" applyProtection="1">
      <alignment horizontal="center" vertical="center" wrapText="1"/>
      <protection/>
    </xf>
    <xf numFmtId="0" fontId="11" fillId="0" borderId="10" xfId="40" applyFont="1" applyFill="1" applyBorder="1" applyAlignment="1" applyProtection="1">
      <alignment horizontal="center" vertical="center" wrapText="1"/>
      <protection/>
    </xf>
    <xf numFmtId="0" fontId="10" fillId="0" borderId="0" xfId="40" applyFont="1" applyBorder="1" applyProtection="1">
      <alignment/>
      <protection/>
    </xf>
    <xf numFmtId="0" fontId="10" fillId="0" borderId="0" xfId="44" applyFont="1" applyProtection="1">
      <alignment/>
      <protection/>
    </xf>
    <xf numFmtId="0" fontId="10" fillId="0" borderId="10" xfId="40" applyFont="1" applyBorder="1" applyProtection="1">
      <alignment/>
      <protection/>
    </xf>
    <xf numFmtId="1" fontId="11" fillId="0" borderId="10" xfId="40" applyNumberFormat="1" applyFont="1" applyFill="1" applyBorder="1" applyAlignment="1" applyProtection="1">
      <alignment horizontal="right"/>
      <protection/>
    </xf>
    <xf numFmtId="1" fontId="10" fillId="14" borderId="16" xfId="47" applyNumberFormat="1" applyFont="1" applyFill="1" applyBorder="1" applyAlignment="1" applyProtection="1">
      <alignment vertical="center"/>
      <protection locked="0"/>
    </xf>
    <xf numFmtId="0" fontId="10" fillId="0" borderId="10" xfId="47" applyFont="1" applyBorder="1" applyAlignment="1" applyProtection="1">
      <alignment vertical="center" wrapText="1"/>
      <protection/>
    </xf>
    <xf numFmtId="0" fontId="10" fillId="0" borderId="10" xfId="47" applyFont="1" applyBorder="1" applyAlignment="1" applyProtection="1">
      <alignment horizontal="left" vertical="center" wrapText="1"/>
      <protection/>
    </xf>
    <xf numFmtId="49" fontId="10" fillId="0" borderId="10" xfId="47" applyNumberFormat="1" applyFont="1" applyBorder="1" applyAlignment="1" applyProtection="1">
      <alignment horizontal="center" vertical="center" wrapText="1"/>
      <protection/>
    </xf>
    <xf numFmtId="0" fontId="11" fillId="0" borderId="0" xfId="46" applyFont="1" applyBorder="1" applyAlignment="1" applyProtection="1">
      <alignment wrapText="1"/>
      <protection/>
    </xf>
    <xf numFmtId="0" fontId="11" fillId="0" borderId="0" xfId="46" applyFont="1" applyAlignment="1" applyProtection="1">
      <alignment wrapText="1"/>
      <protection/>
    </xf>
    <xf numFmtId="1" fontId="11" fillId="14" borderId="10" xfId="46" applyNumberFormat="1" applyFont="1" applyFill="1" applyBorder="1" applyAlignment="1" applyProtection="1">
      <alignment wrapText="1"/>
      <protection locked="0"/>
    </xf>
    <xf numFmtId="1" fontId="11" fillId="0" borderId="0" xfId="46" applyNumberFormat="1" applyFont="1" applyAlignment="1" applyProtection="1">
      <alignment wrapText="1"/>
      <protection/>
    </xf>
    <xf numFmtId="0" fontId="11" fillId="0" borderId="0" xfId="48" applyFont="1" applyBorder="1" applyProtection="1">
      <alignment/>
      <protection/>
    </xf>
    <xf numFmtId="0" fontId="10" fillId="0" borderId="0" xfId="48" applyFont="1" applyBorder="1" applyAlignment="1">
      <alignment horizontal="centerContinuous" vertical="center" wrapText="1"/>
      <protection/>
    </xf>
    <xf numFmtId="0" fontId="10" fillId="0" borderId="0" xfId="48" applyFont="1" applyBorder="1" applyAlignment="1" applyProtection="1">
      <alignment horizontal="left" vertical="center" wrapText="1"/>
      <protection/>
    </xf>
    <xf numFmtId="0" fontId="11" fillId="0" borderId="0" xfId="40" applyFont="1" applyAlignment="1">
      <alignment horizontal="centerContinuous" vertical="center" wrapText="1"/>
      <protection/>
    </xf>
    <xf numFmtId="0" fontId="10" fillId="0" borderId="10" xfId="40" applyFont="1" applyBorder="1" applyAlignment="1" applyProtection="1">
      <alignment horizontal="centerContinuous" vertical="center" wrapText="1"/>
      <protection/>
    </xf>
    <xf numFmtId="1" fontId="11" fillId="0" borderId="0" xfId="43" applyNumberFormat="1" applyFont="1" applyBorder="1" applyAlignment="1">
      <alignment vertical="justify" wrapText="1"/>
      <protection/>
    </xf>
    <xf numFmtId="0" fontId="10" fillId="0" borderId="12" xfId="41" applyFont="1" applyBorder="1" applyAlignment="1" applyProtection="1">
      <alignment horizontal="centerContinuous" vertical="center" wrapText="1"/>
      <protection/>
    </xf>
    <xf numFmtId="0" fontId="10" fillId="0" borderId="14" xfId="41" applyFont="1" applyBorder="1" applyAlignment="1" applyProtection="1">
      <alignment horizontal="centerContinuous" vertical="center" wrapText="1"/>
      <protection/>
    </xf>
    <xf numFmtId="0" fontId="10" fillId="0" borderId="16" xfId="41" applyFont="1" applyBorder="1" applyAlignment="1" applyProtection="1">
      <alignment horizontal="centerContinuous" vertical="center" wrapText="1"/>
      <protection/>
    </xf>
    <xf numFmtId="0" fontId="10" fillId="0" borderId="10" xfId="41" applyFont="1" applyBorder="1" applyAlignment="1" applyProtection="1">
      <alignment horizontal="centerContinuous" vertical="center" wrapText="1"/>
      <protection/>
    </xf>
    <xf numFmtId="44" fontId="10" fillId="0" borderId="10" xfId="35" applyFont="1" applyBorder="1" applyAlignment="1" applyProtection="1">
      <alignment horizontal="centerContinuous" vertical="center" wrapText="1"/>
      <protection/>
    </xf>
    <xf numFmtId="49" fontId="4" fillId="0" borderId="0" xfId="42" applyNumberFormat="1" applyFont="1" applyAlignment="1">
      <alignment horizontal="centerContinuous" vertical="center" wrapText="1"/>
      <protection/>
    </xf>
    <xf numFmtId="0" fontId="9" fillId="0" borderId="0" xfId="45" applyFont="1" applyAlignment="1">
      <alignment horizontal="left" vertical="top" wrapText="1"/>
      <protection/>
    </xf>
    <xf numFmtId="0" fontId="9" fillId="0" borderId="0" xfId="45" applyFont="1" applyAlignment="1">
      <alignment vertical="top" wrapText="1"/>
      <protection/>
    </xf>
    <xf numFmtId="0" fontId="9" fillId="0" borderId="0" xfId="45" applyFont="1" applyAlignment="1">
      <alignment vertical="top"/>
      <protection/>
    </xf>
    <xf numFmtId="0" fontId="5" fillId="0" borderId="0" xfId="45" applyFont="1" applyAlignment="1">
      <alignment vertical="top"/>
      <protection/>
    </xf>
    <xf numFmtId="0" fontId="7" fillId="0" borderId="0" xfId="45" applyFont="1" applyBorder="1" applyAlignment="1" applyProtection="1">
      <alignment vertical="top" wrapText="1"/>
      <protection locked="0"/>
    </xf>
    <xf numFmtId="1" fontId="9" fillId="14" borderId="12" xfId="45" applyNumberFormat="1" applyFont="1" applyFill="1" applyBorder="1" applyAlignment="1" applyProtection="1">
      <alignment vertical="top" wrapText="1"/>
      <protection locked="0"/>
    </xf>
    <xf numFmtId="1" fontId="9" fillId="14" borderId="17" xfId="45" applyNumberFormat="1" applyFont="1" applyFill="1" applyBorder="1" applyAlignment="1" applyProtection="1">
      <alignment vertical="top" wrapText="1"/>
      <protection locked="0"/>
    </xf>
    <xf numFmtId="1" fontId="9" fillId="18" borderId="17" xfId="45" applyNumberFormat="1" applyFont="1" applyFill="1" applyBorder="1" applyAlignment="1" applyProtection="1">
      <alignment vertical="top" wrapText="1"/>
      <protection locked="0"/>
    </xf>
    <xf numFmtId="1" fontId="9" fillId="0" borderId="17" xfId="45" applyNumberFormat="1" applyFont="1" applyBorder="1" applyAlignment="1" applyProtection="1">
      <alignment vertical="top" wrapText="1"/>
      <protection/>
    </xf>
    <xf numFmtId="1" fontId="9" fillId="0" borderId="12" xfId="45" applyNumberFormat="1" applyFont="1" applyBorder="1" applyAlignment="1" applyProtection="1">
      <alignment vertical="top" wrapText="1"/>
      <protection/>
    </xf>
    <xf numFmtId="1" fontId="9" fillId="0" borderId="17" xfId="45" applyNumberFormat="1" applyFont="1" applyFill="1" applyBorder="1" applyAlignment="1" applyProtection="1">
      <alignment vertical="top" wrapText="1"/>
      <protection/>
    </xf>
    <xf numFmtId="1" fontId="5" fillId="0" borderId="0" xfId="45" applyNumberFormat="1" applyFont="1" applyAlignment="1">
      <alignment vertical="top"/>
      <protection/>
    </xf>
    <xf numFmtId="1" fontId="9" fillId="7" borderId="17" xfId="45" applyNumberFormat="1" applyFont="1" applyFill="1" applyBorder="1" applyAlignment="1" applyProtection="1">
      <alignment vertical="top" wrapText="1"/>
      <protection locked="0"/>
    </xf>
    <xf numFmtId="1" fontId="9" fillId="0" borderId="18" xfId="45" applyNumberFormat="1" applyFont="1" applyBorder="1" applyAlignment="1" applyProtection="1">
      <alignment vertical="top" wrapText="1"/>
      <protection/>
    </xf>
    <xf numFmtId="1" fontId="9" fillId="18" borderId="19" xfId="45" applyNumberFormat="1" applyFont="1" applyFill="1" applyBorder="1" applyAlignment="1" applyProtection="1">
      <alignment vertical="top" wrapText="1"/>
      <protection locked="0"/>
    </xf>
    <xf numFmtId="1" fontId="9" fillId="0" borderId="20" xfId="45" applyNumberFormat="1" applyFont="1" applyBorder="1" applyAlignment="1" applyProtection="1">
      <alignment vertical="top" wrapText="1"/>
      <protection/>
    </xf>
    <xf numFmtId="1" fontId="7" fillId="0" borderId="17" xfId="45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45" applyNumberFormat="1" applyFont="1" applyBorder="1" applyAlignment="1" applyProtection="1">
      <alignment vertical="top" wrapText="1"/>
      <protection/>
    </xf>
    <xf numFmtId="1" fontId="9" fillId="0" borderId="22" xfId="45" applyNumberFormat="1" applyFont="1" applyBorder="1" applyAlignment="1" applyProtection="1">
      <alignment vertical="top" wrapText="1"/>
      <protection/>
    </xf>
    <xf numFmtId="0" fontId="7" fillId="0" borderId="0" xfId="45" applyFont="1" applyBorder="1" applyAlignment="1">
      <alignment vertical="top" wrapText="1"/>
      <protection/>
    </xf>
    <xf numFmtId="49" fontId="7" fillId="0" borderId="0" xfId="45" applyNumberFormat="1" applyFont="1" applyBorder="1" applyAlignment="1">
      <alignment vertical="top" wrapText="1"/>
      <protection/>
    </xf>
    <xf numFmtId="1" fontId="9" fillId="0" borderId="0" xfId="45" applyNumberFormat="1" applyFont="1" applyBorder="1" applyAlignment="1">
      <alignment vertical="top" wrapText="1"/>
      <protection/>
    </xf>
    <xf numFmtId="0" fontId="5" fillId="0" borderId="0" xfId="45" applyFont="1" applyAlignment="1" applyProtection="1">
      <alignment vertical="top" wrapText="1"/>
      <protection locked="0"/>
    </xf>
    <xf numFmtId="0" fontId="9" fillId="0" borderId="0" xfId="45" applyFont="1" applyAlignment="1" applyProtection="1">
      <alignment horizontal="left" vertical="top" wrapText="1"/>
      <protection locked="0"/>
    </xf>
    <xf numFmtId="0" fontId="9" fillId="0" borderId="0" xfId="45" applyFont="1" applyAlignment="1" applyProtection="1">
      <alignment vertical="top" wrapText="1"/>
      <protection locked="0"/>
    </xf>
    <xf numFmtId="0" fontId="9" fillId="0" borderId="0" xfId="45" applyFont="1" applyAlignment="1" applyProtection="1">
      <alignment vertical="top"/>
      <protection locked="0"/>
    </xf>
    <xf numFmtId="0" fontId="5" fillId="0" borderId="0" xfId="45" applyFont="1" applyBorder="1" applyAlignment="1" applyProtection="1">
      <alignment vertical="top" wrapText="1"/>
      <protection locked="0"/>
    </xf>
    <xf numFmtId="0" fontId="5" fillId="0" borderId="0" xfId="45" applyFont="1" applyAlignment="1" applyProtection="1">
      <alignment horizontal="left" vertical="top" wrapText="1"/>
      <protection locked="0"/>
    </xf>
    <xf numFmtId="0" fontId="5" fillId="0" borderId="0" xfId="45" applyFont="1" applyAlignment="1" applyProtection="1">
      <alignment vertical="top"/>
      <protection locked="0"/>
    </xf>
    <xf numFmtId="1" fontId="5" fillId="0" borderId="0" xfId="45" applyNumberFormat="1" applyFont="1" applyAlignment="1" applyProtection="1">
      <alignment vertical="top" wrapText="1"/>
      <protection locked="0"/>
    </xf>
    <xf numFmtId="0" fontId="10" fillId="0" borderId="13" xfId="48" applyFont="1" applyBorder="1" applyAlignment="1">
      <alignment horizontal="centerContinuous" vertical="center" wrapText="1"/>
      <protection/>
    </xf>
    <xf numFmtId="0" fontId="10" fillId="0" borderId="15" xfId="48" applyFont="1" applyBorder="1" applyAlignment="1">
      <alignment horizontal="centerContinuous" vertical="center" wrapText="1"/>
      <protection/>
    </xf>
    <xf numFmtId="0" fontId="10" fillId="0" borderId="11" xfId="48" applyFont="1" applyBorder="1" applyAlignment="1">
      <alignment horizontal="centerContinuous" vertical="center" wrapText="1"/>
      <protection/>
    </xf>
    <xf numFmtId="0" fontId="10" fillId="15" borderId="13" xfId="48" applyFont="1" applyFill="1" applyBorder="1" applyAlignment="1">
      <alignment horizontal="centerContinuous" vertical="center" wrapText="1"/>
      <protection/>
    </xf>
    <xf numFmtId="0" fontId="10" fillId="15" borderId="11" xfId="48" applyFont="1" applyFill="1" applyBorder="1" applyAlignment="1">
      <alignment horizontal="centerContinuous" vertical="center" wrapText="1"/>
      <protection/>
    </xf>
    <xf numFmtId="1" fontId="11" fillId="15" borderId="12" xfId="48" applyNumberFormat="1" applyFont="1" applyFill="1" applyBorder="1" applyAlignment="1" applyProtection="1">
      <alignment vertical="center"/>
      <protection locked="0"/>
    </xf>
    <xf numFmtId="1" fontId="11" fillId="15" borderId="14" xfId="48" applyNumberFormat="1" applyFont="1" applyFill="1" applyBorder="1" applyAlignment="1" applyProtection="1">
      <alignment vertical="center"/>
      <protection locked="0"/>
    </xf>
    <xf numFmtId="1" fontId="11" fillId="15" borderId="16" xfId="48" applyNumberFormat="1" applyFont="1" applyFill="1" applyBorder="1" applyAlignment="1" applyProtection="1">
      <alignment vertical="center"/>
      <protection locked="0"/>
    </xf>
    <xf numFmtId="1" fontId="11" fillId="14" borderId="10" xfId="48" applyNumberFormat="1" applyFont="1" applyFill="1" applyBorder="1" applyAlignment="1" applyProtection="1">
      <alignment vertical="center"/>
      <protection locked="0"/>
    </xf>
    <xf numFmtId="0" fontId="10" fillId="0" borderId="13" xfId="48" applyFont="1" applyBorder="1" applyAlignment="1">
      <alignment horizontal="left" vertical="center" wrapText="1"/>
      <protection/>
    </xf>
    <xf numFmtId="1" fontId="12" fillId="14" borderId="10" xfId="43" applyNumberFormat="1" applyFont="1" applyFill="1" applyBorder="1" applyAlignment="1" applyProtection="1">
      <alignment vertical="center" wrapText="1"/>
      <protection locked="0"/>
    </xf>
    <xf numFmtId="1" fontId="11" fillId="0" borderId="10" xfId="43" applyNumberFormat="1" applyFont="1" applyBorder="1" applyAlignment="1" applyProtection="1">
      <alignment vertical="center" wrapText="1"/>
      <protection/>
    </xf>
    <xf numFmtId="1" fontId="11" fillId="14" borderId="10" xfId="43" applyNumberFormat="1" applyFont="1" applyFill="1" applyBorder="1" applyAlignment="1" applyProtection="1">
      <alignment vertical="center" wrapText="1"/>
      <protection locked="0"/>
    </xf>
    <xf numFmtId="0" fontId="12" fillId="0" borderId="13" xfId="43" applyFont="1" applyBorder="1" applyAlignment="1" applyProtection="1">
      <alignment vertical="center" wrapText="1"/>
      <protection/>
    </xf>
    <xf numFmtId="1" fontId="11" fillId="15" borderId="14" xfId="43" applyNumberFormat="1" applyFont="1" applyFill="1" applyBorder="1" applyAlignment="1" applyProtection="1">
      <alignment vertical="center" wrapText="1"/>
      <protection/>
    </xf>
    <xf numFmtId="0" fontId="11" fillId="0" borderId="11" xfId="43" applyFont="1" applyBorder="1" applyAlignment="1" applyProtection="1">
      <alignment vertical="center" wrapText="1"/>
      <protection/>
    </xf>
    <xf numFmtId="0" fontId="11" fillId="0" borderId="10" xfId="43" applyFont="1" applyBorder="1" applyAlignment="1" applyProtection="1">
      <alignment vertical="center" wrapText="1"/>
      <protection/>
    </xf>
    <xf numFmtId="0" fontId="12" fillId="0" borderId="10" xfId="43" applyFont="1" applyBorder="1" applyAlignment="1" applyProtection="1">
      <alignment vertical="center" wrapText="1"/>
      <protection/>
    </xf>
    <xf numFmtId="1" fontId="11" fillId="18" borderId="10" xfId="41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41" applyNumberFormat="1" applyFont="1" applyAlignment="1" applyProtection="1">
      <alignment horizontal="centerContinuous" vertical="center" wrapText="1"/>
      <protection/>
    </xf>
    <xf numFmtId="1" fontId="11" fillId="0" borderId="12" xfId="48" applyNumberFormat="1" applyFont="1" applyFill="1" applyBorder="1" applyAlignment="1" applyProtection="1">
      <alignment vertical="center"/>
      <protection locked="0"/>
    </xf>
    <xf numFmtId="3" fontId="11" fillId="0" borderId="0" xfId="48" applyNumberFormat="1" applyFont="1" applyBorder="1" applyProtection="1">
      <alignment/>
      <protection/>
    </xf>
    <xf numFmtId="0" fontId="10" fillId="0" borderId="12" xfId="48" applyFont="1" applyBorder="1" applyAlignment="1">
      <alignment horizontal="centerContinuous" vertical="center" wrapText="1"/>
      <protection/>
    </xf>
    <xf numFmtId="0" fontId="10" fillId="0" borderId="16" xfId="48" applyFont="1" applyBorder="1" applyAlignment="1">
      <alignment horizontal="centerContinuous" vertical="center" wrapText="1"/>
      <protection/>
    </xf>
    <xf numFmtId="0" fontId="10" fillId="0" borderId="18" xfId="48" applyFont="1" applyBorder="1" applyAlignment="1">
      <alignment horizontal="left" vertical="center" wrapText="1"/>
      <protection/>
    </xf>
    <xf numFmtId="0" fontId="10" fillId="0" borderId="11" xfId="48" applyFont="1" applyBorder="1" applyAlignment="1">
      <alignment horizontal="center" vertical="center" wrapText="1"/>
      <protection/>
    </xf>
    <xf numFmtId="0" fontId="10" fillId="0" borderId="11" xfId="48" applyFont="1" applyFill="1" applyBorder="1" applyAlignment="1">
      <alignment horizontal="center" vertical="center" wrapText="1"/>
      <protection/>
    </xf>
    <xf numFmtId="0" fontId="10" fillId="0" borderId="23" xfId="48" applyFont="1" applyBorder="1" applyAlignment="1">
      <alignment horizontal="centerContinuous" vertical="center" wrapText="1"/>
      <protection/>
    </xf>
    <xf numFmtId="0" fontId="10" fillId="15" borderId="15" xfId="48" applyFont="1" applyFill="1" applyBorder="1" applyAlignment="1">
      <alignment horizontal="center" vertical="center" wrapText="1"/>
      <protection/>
    </xf>
    <xf numFmtId="0" fontId="10" fillId="0" borderId="18" xfId="48" applyFont="1" applyBorder="1" applyAlignment="1">
      <alignment horizontal="centerContinuous" vertical="center" wrapText="1"/>
      <protection/>
    </xf>
    <xf numFmtId="0" fontId="10" fillId="0" borderId="19" xfId="48" applyFont="1" applyBorder="1" applyAlignment="1">
      <alignment horizontal="center" vertical="center" wrapText="1"/>
      <protection/>
    </xf>
    <xf numFmtId="0" fontId="10" fillId="0" borderId="24" xfId="48" applyFont="1" applyBorder="1" applyAlignment="1">
      <alignment horizontal="centerContinuous" vertical="center" wrapText="1"/>
      <protection/>
    </xf>
    <xf numFmtId="0" fontId="10" fillId="0" borderId="25" xfId="48" applyFont="1" applyBorder="1" applyAlignment="1">
      <alignment horizontal="centerContinuous" vertical="center" wrapText="1"/>
      <protection/>
    </xf>
    <xf numFmtId="49" fontId="10" fillId="0" borderId="18" xfId="48" applyNumberFormat="1" applyFont="1" applyBorder="1" applyAlignment="1">
      <alignment horizontal="centerContinuous" vertical="center" wrapText="1"/>
      <protection/>
    </xf>
    <xf numFmtId="49" fontId="10" fillId="0" borderId="19" xfId="48" applyNumberFormat="1" applyFont="1" applyBorder="1" applyAlignment="1">
      <alignment horizontal="centerContinuous" vertical="center" wrapText="1"/>
      <protection/>
    </xf>
    <xf numFmtId="0" fontId="7" fillId="0" borderId="0" xfId="45" applyFont="1" applyBorder="1" applyAlignment="1" applyProtection="1">
      <alignment horizontal="left" vertical="top" wrapText="1"/>
      <protection locked="0"/>
    </xf>
    <xf numFmtId="0" fontId="7" fillId="0" borderId="0" xfId="45" applyFont="1" applyBorder="1" applyAlignment="1" applyProtection="1">
      <alignment horizontal="centerContinuous" vertical="top" wrapText="1"/>
      <protection locked="0"/>
    </xf>
    <xf numFmtId="0" fontId="7" fillId="0" borderId="0" xfId="45" applyFont="1" applyAlignment="1" applyProtection="1">
      <alignment horizontal="left" vertical="top" wrapText="1"/>
      <protection locked="0"/>
    </xf>
    <xf numFmtId="0" fontId="9" fillId="0" borderId="0" xfId="45" applyFont="1" applyBorder="1" applyAlignment="1" applyProtection="1">
      <alignment horizontal="centerContinuous" vertical="top" wrapText="1"/>
      <protection locked="0"/>
    </xf>
    <xf numFmtId="0" fontId="7" fillId="0" borderId="0" xfId="45" applyFont="1" applyAlignment="1" applyProtection="1">
      <alignment horizontal="center" vertical="top" wrapText="1"/>
      <protection locked="0"/>
    </xf>
    <xf numFmtId="0" fontId="9" fillId="0" borderId="0" xfId="45" applyFont="1" applyAlignment="1" applyProtection="1">
      <alignment horizontal="left" vertical="top"/>
      <protection locked="0"/>
    </xf>
    <xf numFmtId="0" fontId="7" fillId="0" borderId="0" xfId="45" applyFont="1" applyBorder="1" applyAlignment="1" applyProtection="1">
      <alignment horizontal="center" vertical="top"/>
      <protection locked="0"/>
    </xf>
    <xf numFmtId="0" fontId="7" fillId="0" borderId="0" xfId="46" applyFont="1" applyAlignment="1" applyProtection="1">
      <alignment wrapText="1"/>
      <protection locked="0"/>
    </xf>
    <xf numFmtId="0" fontId="7" fillId="0" borderId="26" xfId="45" applyFont="1" applyBorder="1" applyAlignment="1" applyProtection="1">
      <alignment horizontal="center" vertical="center"/>
      <protection/>
    </xf>
    <xf numFmtId="0" fontId="7" fillId="0" borderId="27" xfId="45" applyFont="1" applyBorder="1" applyAlignment="1" applyProtection="1">
      <alignment horizontal="center" vertical="top" wrapText="1"/>
      <protection/>
    </xf>
    <xf numFmtId="14" fontId="7" fillId="0" borderId="27" xfId="45" applyNumberFormat="1" applyFont="1" applyBorder="1" applyAlignment="1" applyProtection="1">
      <alignment horizontal="center" vertical="top" wrapText="1"/>
      <protection/>
    </xf>
    <xf numFmtId="49" fontId="7" fillId="0" borderId="27" xfId="45" applyNumberFormat="1" applyFont="1" applyBorder="1" applyAlignment="1" applyProtection="1">
      <alignment horizontal="center" vertical="center" wrapText="1"/>
      <protection/>
    </xf>
    <xf numFmtId="14" fontId="7" fillId="0" borderId="28" xfId="45" applyNumberFormat="1" applyFont="1" applyBorder="1" applyAlignment="1" applyProtection="1">
      <alignment horizontal="center" vertical="top" wrapText="1"/>
      <protection/>
    </xf>
    <xf numFmtId="0" fontId="7" fillId="0" borderId="29" xfId="45" applyFont="1" applyBorder="1" applyAlignment="1" applyProtection="1">
      <alignment horizontal="center" vertical="center" wrapText="1"/>
      <protection/>
    </xf>
    <xf numFmtId="0" fontId="7" fillId="0" borderId="10" xfId="45" applyFont="1" applyBorder="1" applyAlignment="1" applyProtection="1">
      <alignment horizontal="center" vertical="top" wrapText="1"/>
      <protection/>
    </xf>
    <xf numFmtId="49" fontId="7" fillId="0" borderId="10" xfId="45" applyNumberFormat="1" applyFont="1" applyBorder="1" applyAlignment="1" applyProtection="1">
      <alignment horizontal="center" vertical="center" wrapText="1"/>
      <protection/>
    </xf>
    <xf numFmtId="0" fontId="7" fillId="0" borderId="17" xfId="45" applyFont="1" applyBorder="1" applyAlignment="1" applyProtection="1">
      <alignment horizontal="center" vertical="top" wrapText="1"/>
      <protection/>
    </xf>
    <xf numFmtId="49" fontId="7" fillId="0" borderId="10" xfId="45" applyNumberFormat="1" applyFont="1" applyBorder="1" applyAlignment="1" applyProtection="1">
      <alignment horizontal="right" vertical="top" wrapText="1"/>
      <protection/>
    </xf>
    <xf numFmtId="0" fontId="9" fillId="0" borderId="10" xfId="45" applyFont="1" applyBorder="1" applyAlignment="1" applyProtection="1">
      <alignment vertical="top" wrapText="1"/>
      <protection/>
    </xf>
    <xf numFmtId="0" fontId="9" fillId="0" borderId="12" xfId="45" applyFont="1" applyBorder="1" applyAlignment="1" applyProtection="1">
      <alignment vertical="top" wrapText="1"/>
      <protection/>
    </xf>
    <xf numFmtId="49" fontId="7" fillId="15" borderId="18" xfId="45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45" applyFont="1" applyFill="1" applyBorder="1" applyAlignment="1" applyProtection="1">
      <alignment vertical="top" wrapText="1"/>
      <protection/>
    </xf>
    <xf numFmtId="0" fontId="9" fillId="0" borderId="10" xfId="45" applyFont="1" applyBorder="1" applyAlignment="1" applyProtection="1">
      <alignment horizontal="right" vertical="top" wrapText="1"/>
      <protection/>
    </xf>
    <xf numFmtId="0" fontId="18" fillId="19" borderId="10" xfId="45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45" applyNumberFormat="1" applyFont="1" applyBorder="1" applyAlignment="1" applyProtection="1">
      <alignment horizontal="right" vertical="top" wrapText="1"/>
      <protection/>
    </xf>
    <xf numFmtId="1" fontId="5" fillId="0" borderId="10" xfId="45" applyNumberFormat="1" applyFont="1" applyBorder="1" applyAlignment="1" applyProtection="1">
      <alignment horizontal="right" vertical="top" wrapText="1"/>
      <protection/>
    </xf>
    <xf numFmtId="0" fontId="18" fillId="19" borderId="10" xfId="45" applyFont="1" applyFill="1" applyBorder="1" applyAlignment="1" applyProtection="1">
      <alignment vertical="top"/>
      <protection/>
    </xf>
    <xf numFmtId="49" fontId="5" fillId="0" borderId="10" xfId="45" applyNumberFormat="1" applyFont="1" applyFill="1" applyBorder="1" applyAlignment="1" applyProtection="1">
      <alignment horizontal="right" vertical="top" wrapText="1"/>
      <protection/>
    </xf>
    <xf numFmtId="1" fontId="6" fillId="0" borderId="10" xfId="45" applyNumberFormat="1" applyFont="1" applyBorder="1" applyAlignment="1" applyProtection="1">
      <alignment horizontal="right" vertical="top" wrapText="1"/>
      <protection/>
    </xf>
    <xf numFmtId="1" fontId="8" fillId="0" borderId="12" xfId="45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45" applyNumberFormat="1" applyFont="1" applyBorder="1" applyAlignment="1" applyProtection="1">
      <alignment horizontal="right" vertical="top" wrapText="1"/>
      <protection/>
    </xf>
    <xf numFmtId="49" fontId="6" fillId="0" borderId="10" xfId="45" applyNumberFormat="1" applyFont="1" applyFill="1" applyBorder="1" applyAlignment="1" applyProtection="1">
      <alignment horizontal="right" vertical="top" wrapText="1"/>
      <protection/>
    </xf>
    <xf numFmtId="1" fontId="18" fillId="19" borderId="10" xfId="45" applyNumberFormat="1" applyFont="1" applyFill="1" applyBorder="1" applyAlignment="1" applyProtection="1">
      <alignment vertical="top" wrapText="1"/>
      <protection/>
    </xf>
    <xf numFmtId="1" fontId="9" fillId="0" borderId="10" xfId="45" applyNumberFormat="1" applyFont="1" applyBorder="1" applyAlignment="1" applyProtection="1">
      <alignment vertical="top" wrapText="1"/>
      <protection/>
    </xf>
    <xf numFmtId="1" fontId="18" fillId="19" borderId="10" xfId="45" applyNumberFormat="1" applyFont="1" applyFill="1" applyBorder="1" applyAlignment="1" applyProtection="1">
      <alignment vertical="top"/>
      <protection/>
    </xf>
    <xf numFmtId="1" fontId="4" fillId="0" borderId="18" xfId="45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45" applyNumberFormat="1" applyFont="1" applyBorder="1" applyAlignment="1" applyProtection="1">
      <alignment horizontal="right" vertical="top" wrapText="1"/>
      <protection/>
    </xf>
    <xf numFmtId="1" fontId="7" fillId="0" borderId="18" xfId="45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45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45" applyNumberFormat="1" applyFont="1" applyFill="1" applyBorder="1" applyAlignment="1" applyProtection="1">
      <alignment vertical="top"/>
      <protection/>
    </xf>
    <xf numFmtId="0" fontId="18" fillId="19" borderId="29" xfId="45" applyNumberFormat="1" applyFont="1" applyFill="1" applyBorder="1" applyAlignment="1" applyProtection="1">
      <alignment vertical="top" wrapText="1"/>
      <protection/>
    </xf>
    <xf numFmtId="49" fontId="4" fillId="0" borderId="10" xfId="45" applyNumberFormat="1" applyFont="1" applyFill="1" applyBorder="1" applyAlignment="1" applyProtection="1">
      <alignment horizontal="right" vertical="top" wrapText="1"/>
      <protection/>
    </xf>
    <xf numFmtId="1" fontId="7" fillId="0" borderId="10" xfId="45" applyNumberFormat="1" applyFont="1" applyBorder="1" applyAlignment="1" applyProtection="1">
      <alignment horizontal="right" vertical="top" wrapText="1"/>
      <protection/>
    </xf>
    <xf numFmtId="1" fontId="9" fillId="0" borderId="10" xfId="45" applyNumberFormat="1" applyFont="1" applyBorder="1" applyAlignment="1" applyProtection="1">
      <alignment horizontal="right" vertical="top" wrapText="1"/>
      <protection/>
    </xf>
    <xf numFmtId="1" fontId="6" fillId="0" borderId="13" xfId="45" applyNumberFormat="1" applyFont="1" applyBorder="1" applyAlignment="1" applyProtection="1">
      <alignment horizontal="right" vertical="top" wrapText="1"/>
      <protection/>
    </xf>
    <xf numFmtId="1" fontId="5" fillId="0" borderId="18" xfId="45" applyNumberFormat="1" applyFont="1" applyBorder="1" applyAlignment="1" applyProtection="1">
      <alignment horizontal="right" vertical="top" wrapText="1"/>
      <protection/>
    </xf>
    <xf numFmtId="1" fontId="9" fillId="0" borderId="30" xfId="45" applyNumberFormat="1" applyFont="1" applyBorder="1" applyAlignment="1" applyProtection="1">
      <alignment vertical="top" wrapText="1"/>
      <protection/>
    </xf>
    <xf numFmtId="1" fontId="9" fillId="0" borderId="31" xfId="45" applyNumberFormat="1" applyFont="1" applyBorder="1" applyAlignment="1" applyProtection="1">
      <alignment vertical="top" wrapText="1"/>
      <protection/>
    </xf>
    <xf numFmtId="1" fontId="5" fillId="0" borderId="23" xfId="45" applyNumberFormat="1" applyFont="1" applyBorder="1" applyAlignment="1" applyProtection="1">
      <alignment horizontal="right" vertical="top" wrapText="1"/>
      <protection/>
    </xf>
    <xf numFmtId="1" fontId="9" fillId="0" borderId="32" xfId="45" applyNumberFormat="1" applyFont="1" applyBorder="1" applyAlignment="1" applyProtection="1">
      <alignment vertical="top" wrapText="1"/>
      <protection/>
    </xf>
    <xf numFmtId="1" fontId="9" fillId="0" borderId="33" xfId="45" applyNumberFormat="1" applyFont="1" applyBorder="1" applyAlignment="1" applyProtection="1">
      <alignment vertical="top" wrapText="1"/>
      <protection/>
    </xf>
    <xf numFmtId="1" fontId="6" fillId="0" borderId="11" xfId="45" applyNumberFormat="1" applyFont="1" applyBorder="1" applyAlignment="1" applyProtection="1">
      <alignment horizontal="right" vertical="top" wrapText="1"/>
      <protection/>
    </xf>
    <xf numFmtId="1" fontId="6" fillId="15" borderId="10" xfId="4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45" applyNumberFormat="1" applyFont="1" applyBorder="1" applyAlignment="1" applyProtection="1">
      <alignment horizontal="right" vertical="top" wrapText="1"/>
      <protection/>
    </xf>
    <xf numFmtId="49" fontId="4" fillId="0" borderId="36" xfId="45" applyNumberFormat="1" applyFont="1" applyBorder="1" applyAlignment="1" applyProtection="1">
      <alignment horizontal="right" vertical="top" wrapText="1"/>
      <protection/>
    </xf>
    <xf numFmtId="1" fontId="4" fillId="0" borderId="36" xfId="45" applyNumberFormat="1" applyFont="1" applyBorder="1" applyAlignment="1" applyProtection="1">
      <alignment horizontal="right" vertical="top" wrapText="1"/>
      <protection/>
    </xf>
    <xf numFmtId="0" fontId="5" fillId="0" borderId="0" xfId="45" applyFont="1" applyAlignment="1" applyProtection="1">
      <alignment vertical="top"/>
      <protection/>
    </xf>
    <xf numFmtId="1" fontId="5" fillId="0" borderId="0" xfId="45" applyNumberFormat="1" applyFont="1" applyAlignment="1" applyProtection="1">
      <alignment vertical="top"/>
      <protection/>
    </xf>
    <xf numFmtId="0" fontId="10" fillId="0" borderId="10" xfId="47" applyFont="1" applyBorder="1" applyAlignment="1" applyProtection="1">
      <alignment horizontal="center" vertical="center" wrapText="1"/>
      <protection/>
    </xf>
    <xf numFmtId="0" fontId="10" fillId="0" borderId="16" xfId="47" applyFont="1" applyBorder="1" applyAlignment="1" applyProtection="1">
      <alignment horizontal="center" vertical="center" wrapText="1"/>
      <protection/>
    </xf>
    <xf numFmtId="0" fontId="10" fillId="0" borderId="12" xfId="47" applyFont="1" applyBorder="1" applyAlignment="1" applyProtection="1">
      <alignment horizontal="center" vertical="center" wrapText="1"/>
      <protection/>
    </xf>
    <xf numFmtId="0" fontId="10" fillId="0" borderId="11" xfId="47" applyFont="1" applyBorder="1" applyAlignment="1" applyProtection="1">
      <alignment horizontal="center" vertical="center" wrapText="1"/>
      <protection/>
    </xf>
    <xf numFmtId="0" fontId="12" fillId="0" borderId="10" xfId="47" applyFont="1" applyBorder="1" applyAlignment="1" applyProtection="1">
      <alignment vertical="center" wrapText="1"/>
      <protection/>
    </xf>
    <xf numFmtId="0" fontId="11" fillId="0" borderId="10" xfId="47" applyFont="1" applyFill="1" applyBorder="1" applyProtection="1">
      <alignment/>
      <protection/>
    </xf>
    <xf numFmtId="0" fontId="11" fillId="0" borderId="10" xfId="47" applyFont="1" applyBorder="1" applyAlignment="1" applyProtection="1">
      <alignment vertical="center" wrapText="1"/>
      <protection/>
    </xf>
    <xf numFmtId="3" fontId="11" fillId="0" borderId="10" xfId="47" applyNumberFormat="1" applyFont="1" applyBorder="1" applyAlignment="1" applyProtection="1">
      <alignment horizontal="center" vertical="center"/>
      <protection/>
    </xf>
    <xf numFmtId="0" fontId="11" fillId="0" borderId="10" xfId="47" applyFont="1" applyFill="1" applyBorder="1" applyAlignment="1" applyProtection="1">
      <alignment vertical="center" wrapText="1"/>
      <protection/>
    </xf>
    <xf numFmtId="0" fontId="12" fillId="0" borderId="10" xfId="47" applyFont="1" applyBorder="1" applyAlignment="1" applyProtection="1">
      <alignment horizontal="right" vertical="center" wrapText="1"/>
      <protection/>
    </xf>
    <xf numFmtId="0" fontId="11" fillId="0" borderId="10" xfId="47" applyFont="1" applyBorder="1" applyAlignment="1" applyProtection="1">
      <alignment horizontal="left" vertical="center" wrapText="1"/>
      <protection/>
    </xf>
    <xf numFmtId="3" fontId="12" fillId="0" borderId="10" xfId="47" applyNumberFormat="1" applyFont="1" applyBorder="1" applyAlignment="1" applyProtection="1">
      <alignment horizontal="center" vertical="center"/>
      <protection/>
    </xf>
    <xf numFmtId="0" fontId="11" fillId="0" borderId="10" xfId="47" applyFont="1" applyBorder="1" applyAlignment="1" applyProtection="1">
      <alignment wrapText="1"/>
      <protection/>
    </xf>
    <xf numFmtId="0" fontId="11" fillId="0" borderId="16" xfId="47" applyFont="1" applyBorder="1" applyAlignment="1" applyProtection="1">
      <alignment horizontal="center" vertical="center" wrapText="1"/>
      <protection/>
    </xf>
    <xf numFmtId="0" fontId="12" fillId="0" borderId="16" xfId="47" applyFont="1" applyBorder="1" applyAlignment="1" applyProtection="1">
      <alignment horizontal="center" vertical="center" wrapText="1"/>
      <protection/>
    </xf>
    <xf numFmtId="0" fontId="12" fillId="0" borderId="16" xfId="47" applyFont="1" applyBorder="1" applyAlignment="1" applyProtection="1">
      <alignment horizontal="center" wrapText="1"/>
      <protection/>
    </xf>
    <xf numFmtId="0" fontId="13" fillId="0" borderId="10" xfId="47" applyFont="1" applyBorder="1" applyAlignment="1" applyProtection="1">
      <alignment vertical="center" wrapText="1"/>
      <protection/>
    </xf>
    <xf numFmtId="0" fontId="11" fillId="0" borderId="29" xfId="47" applyFont="1" applyBorder="1" applyAlignment="1" applyProtection="1">
      <alignment vertical="center" wrapText="1"/>
      <protection/>
    </xf>
    <xf numFmtId="49" fontId="11" fillId="0" borderId="16" xfId="47" applyNumberFormat="1" applyFont="1" applyBorder="1" applyAlignment="1" applyProtection="1">
      <alignment horizontal="center" vertical="center" wrapText="1"/>
      <protection/>
    </xf>
    <xf numFmtId="0" fontId="11" fillId="0" borderId="14" xfId="47" applyFont="1" applyBorder="1" applyAlignment="1" applyProtection="1">
      <alignment vertical="center" wrapText="1"/>
      <protection/>
    </xf>
    <xf numFmtId="0" fontId="10" fillId="0" borderId="12" xfId="47" applyFont="1" applyBorder="1" applyAlignment="1" applyProtection="1">
      <alignment vertical="center" wrapText="1"/>
      <protection/>
    </xf>
    <xf numFmtId="0" fontId="14" fillId="0" borderId="10" xfId="47" applyFont="1" applyBorder="1" applyAlignment="1" applyProtection="1">
      <alignment vertical="center" wrapText="1"/>
      <protection/>
    </xf>
    <xf numFmtId="0" fontId="11" fillId="0" borderId="0" xfId="47" applyFont="1" applyBorder="1" applyAlignment="1" applyProtection="1">
      <alignment wrapText="1"/>
      <protection/>
    </xf>
    <xf numFmtId="1" fontId="11" fillId="0" borderId="10" xfId="47" applyNumberFormat="1" applyFont="1" applyBorder="1" applyAlignment="1" applyProtection="1">
      <alignment vertical="center"/>
      <protection/>
    </xf>
    <xf numFmtId="1" fontId="9" fillId="2" borderId="17" xfId="45" applyNumberFormat="1" applyFont="1" applyFill="1" applyBorder="1" applyAlignment="1" applyProtection="1">
      <alignment vertical="top" wrapText="1"/>
      <protection locked="0"/>
    </xf>
    <xf numFmtId="1" fontId="9" fillId="2" borderId="12" xfId="45" applyNumberFormat="1" applyFont="1" applyFill="1" applyBorder="1" applyAlignment="1" applyProtection="1">
      <alignment vertical="top" wrapText="1"/>
      <protection locked="0"/>
    </xf>
    <xf numFmtId="0" fontId="11" fillId="0" borderId="0" xfId="46" applyFont="1" applyAlignment="1" applyProtection="1">
      <alignment wrapText="1"/>
      <protection locked="0"/>
    </xf>
    <xf numFmtId="0" fontId="11" fillId="0" borderId="0" xfId="46" applyFont="1" applyFill="1" applyAlignment="1" applyProtection="1">
      <alignment wrapText="1"/>
      <protection locked="0"/>
    </xf>
    <xf numFmtId="0" fontId="10" fillId="0" borderId="0" xfId="46" applyFont="1" applyBorder="1" applyAlignment="1" applyProtection="1">
      <alignment horizontal="centerContinuous" vertical="center" wrapText="1"/>
      <protection locked="0"/>
    </xf>
    <xf numFmtId="0" fontId="10" fillId="0" borderId="0" xfId="46" applyFont="1" applyFill="1" applyBorder="1" applyAlignment="1" applyProtection="1">
      <alignment horizontal="centerContinuous" vertical="center" wrapText="1"/>
      <protection locked="0"/>
    </xf>
    <xf numFmtId="1" fontId="11" fillId="0" borderId="0" xfId="46" applyNumberFormat="1" applyFont="1" applyBorder="1" applyAlignment="1" applyProtection="1">
      <alignment wrapText="1"/>
      <protection/>
    </xf>
    <xf numFmtId="0" fontId="11" fillId="0" borderId="0" xfId="46" applyFont="1" applyAlignment="1" applyProtection="1">
      <alignment horizontal="centerContinuous" wrapText="1"/>
      <protection/>
    </xf>
    <xf numFmtId="0" fontId="11" fillId="0" borderId="0" xfId="46" applyFont="1" applyAlignment="1" applyProtection="1">
      <alignment horizontal="center" wrapText="1"/>
      <protection/>
    </xf>
    <xf numFmtId="0" fontId="10" fillId="0" borderId="0" xfId="46" applyFont="1" applyAlignment="1" applyProtection="1">
      <alignment wrapText="1"/>
      <protection/>
    </xf>
    <xf numFmtId="0" fontId="10" fillId="0" borderId="10" xfId="46" applyFont="1" applyBorder="1" applyAlignment="1" applyProtection="1">
      <alignment horizontal="center" vertical="center" wrapText="1"/>
      <protection/>
    </xf>
    <xf numFmtId="14" fontId="10" fillId="0" borderId="10" xfId="46" applyNumberFormat="1" applyFont="1" applyFill="1" applyBorder="1" applyAlignment="1" applyProtection="1">
      <alignment horizontal="center" vertical="center" wrapText="1"/>
      <protection/>
    </xf>
    <xf numFmtId="0" fontId="11" fillId="0" borderId="0" xfId="46" applyFont="1" applyBorder="1" applyAlignment="1" applyProtection="1">
      <alignment horizontal="center" wrapText="1"/>
      <protection/>
    </xf>
    <xf numFmtId="49" fontId="10" fillId="0" borderId="10" xfId="46" applyNumberFormat="1" applyFont="1" applyFill="1" applyBorder="1" applyAlignment="1" applyProtection="1">
      <alignment horizontal="center" vertical="center" wrapText="1"/>
      <protection/>
    </xf>
    <xf numFmtId="0" fontId="12" fillId="0" borderId="10" xfId="46" applyFont="1" applyBorder="1" applyAlignment="1" applyProtection="1">
      <alignment wrapText="1"/>
      <protection/>
    </xf>
    <xf numFmtId="49" fontId="12" fillId="0" borderId="10" xfId="46" applyNumberFormat="1" applyFont="1" applyBorder="1" applyAlignment="1" applyProtection="1">
      <alignment wrapText="1"/>
      <protection/>
    </xf>
    <xf numFmtId="0" fontId="11" fillId="0" borderId="10" xfId="46" applyFont="1" applyBorder="1" applyAlignment="1" applyProtection="1">
      <alignment wrapText="1"/>
      <protection/>
    </xf>
    <xf numFmtId="49" fontId="11" fillId="0" borderId="10" xfId="46" applyNumberFormat="1" applyFont="1" applyBorder="1" applyAlignment="1" applyProtection="1">
      <alignment horizontal="center" wrapText="1"/>
      <protection/>
    </xf>
    <xf numFmtId="0" fontId="11" fillId="0" borderId="10" xfId="46" applyFont="1" applyFill="1" applyBorder="1" applyAlignment="1" applyProtection="1">
      <alignment wrapText="1"/>
      <protection/>
    </xf>
    <xf numFmtId="49" fontId="11" fillId="0" borderId="10" xfId="46" applyNumberFormat="1" applyFont="1" applyFill="1" applyBorder="1" applyAlignment="1" applyProtection="1">
      <alignment horizontal="center" wrapText="1"/>
      <protection/>
    </xf>
    <xf numFmtId="0" fontId="10" fillId="0" borderId="10" xfId="46" applyFont="1" applyBorder="1" applyAlignment="1" applyProtection="1">
      <alignment horizontal="right" wrapText="1"/>
      <protection/>
    </xf>
    <xf numFmtId="49" fontId="10" fillId="0" borderId="10" xfId="46" applyNumberFormat="1" applyFont="1" applyBorder="1" applyAlignment="1" applyProtection="1">
      <alignment horizontal="center" wrapText="1"/>
      <protection/>
    </xf>
    <xf numFmtId="49" fontId="12" fillId="0" borderId="10" xfId="46" applyNumberFormat="1" applyFont="1" applyBorder="1" applyAlignment="1" applyProtection="1">
      <alignment horizontal="center" wrapText="1"/>
      <protection/>
    </xf>
    <xf numFmtId="1" fontId="11" fillId="0" borderId="10" xfId="46" applyNumberFormat="1" applyFont="1" applyFill="1" applyBorder="1" applyAlignment="1" applyProtection="1">
      <alignment wrapText="1"/>
      <protection/>
    </xf>
    <xf numFmtId="0" fontId="10" fillId="0" borderId="10" xfId="46" applyFont="1" applyBorder="1" applyAlignment="1" applyProtection="1">
      <alignment wrapText="1"/>
      <protection/>
    </xf>
    <xf numFmtId="49" fontId="11" fillId="0" borderId="0" xfId="46" applyNumberFormat="1" applyFont="1" applyBorder="1" applyAlignment="1" applyProtection="1">
      <alignment wrapText="1"/>
      <protection/>
    </xf>
    <xf numFmtId="1" fontId="11" fillId="0" borderId="0" xfId="46" applyNumberFormat="1" applyFont="1" applyFill="1" applyBorder="1" applyAlignment="1" applyProtection="1">
      <alignment wrapText="1"/>
      <protection/>
    </xf>
    <xf numFmtId="0" fontId="10" fillId="0" borderId="0" xfId="46" applyFont="1" applyAlignment="1" applyProtection="1">
      <alignment horizontal="center"/>
      <protection/>
    </xf>
    <xf numFmtId="1" fontId="11" fillId="0" borderId="10" xfId="48" applyNumberFormat="1" applyFont="1" applyFill="1" applyBorder="1" applyAlignment="1" applyProtection="1">
      <alignment vertical="center"/>
      <protection/>
    </xf>
    <xf numFmtId="1" fontId="11" fillId="0" borderId="12" xfId="48" applyNumberFormat="1" applyFont="1" applyFill="1" applyBorder="1" applyAlignment="1" applyProtection="1">
      <alignment vertical="center"/>
      <protection/>
    </xf>
    <xf numFmtId="0" fontId="10" fillId="0" borderId="0" xfId="48" applyFont="1" applyBorder="1" applyAlignment="1" applyProtection="1">
      <alignment vertical="center" wrapText="1"/>
      <protection locked="0"/>
    </xf>
    <xf numFmtId="49" fontId="10" fillId="0" borderId="0" xfId="48" applyNumberFormat="1" applyFont="1" applyBorder="1" applyAlignment="1" applyProtection="1">
      <alignment horizontal="center" vertical="center" wrapText="1"/>
      <protection locked="0"/>
    </xf>
    <xf numFmtId="0" fontId="11" fillId="0" borderId="0" xfId="48" applyFont="1" applyBorder="1" applyProtection="1">
      <alignment/>
      <protection locked="0"/>
    </xf>
    <xf numFmtId="0" fontId="11" fillId="0" borderId="0" xfId="44" applyFont="1" applyProtection="1">
      <alignment/>
      <protection locked="0"/>
    </xf>
    <xf numFmtId="0" fontId="10" fillId="0" borderId="0" xfId="43" applyFont="1" applyAlignment="1" applyProtection="1">
      <alignment horizontal="centerContinuous"/>
      <protection locked="0"/>
    </xf>
    <xf numFmtId="0" fontId="11" fillId="0" borderId="0" xfId="43" applyFont="1" applyProtection="1">
      <alignment/>
      <protection locked="0"/>
    </xf>
    <xf numFmtId="0" fontId="11" fillId="0" borderId="0" xfId="43" applyFont="1" applyAlignment="1" applyProtection="1">
      <alignment horizontal="left" vertical="center" wrapText="1"/>
      <protection locked="0"/>
    </xf>
    <xf numFmtId="0" fontId="11" fillId="0" borderId="0" xfId="43" applyFont="1" applyAlignment="1" applyProtection="1">
      <alignment vertical="center" wrapText="1"/>
      <protection locked="0"/>
    </xf>
    <xf numFmtId="0" fontId="10" fillId="0" borderId="0" xfId="43" applyFont="1" applyProtection="1">
      <alignment/>
      <protection locked="0"/>
    </xf>
    <xf numFmtId="0" fontId="11" fillId="0" borderId="0" xfId="43" applyFont="1" applyAlignment="1" applyProtection="1">
      <alignment/>
      <protection locked="0"/>
    </xf>
    <xf numFmtId="0" fontId="10" fillId="0" borderId="10" xfId="43" applyFont="1" applyBorder="1" applyAlignment="1" applyProtection="1">
      <alignment horizontal="centerContinuous" vertical="center" wrapText="1"/>
      <protection/>
    </xf>
    <xf numFmtId="0" fontId="10" fillId="0" borderId="10" xfId="43" applyFont="1" applyBorder="1" applyAlignment="1" applyProtection="1">
      <alignment horizontal="center" vertical="center" wrapText="1"/>
      <protection/>
    </xf>
    <xf numFmtId="49" fontId="10" fillId="0" borderId="10" xfId="43" applyNumberFormat="1" applyFont="1" applyBorder="1" applyAlignment="1" applyProtection="1">
      <alignment horizontal="center" vertical="center" wrapText="1"/>
      <protection/>
    </xf>
    <xf numFmtId="0" fontId="10" fillId="0" borderId="10" xfId="43" applyFont="1" applyBorder="1" applyAlignment="1" applyProtection="1">
      <alignment horizontal="centerContinuous"/>
      <protection/>
    </xf>
    <xf numFmtId="0" fontId="10" fillId="0" borderId="10" xfId="43" applyFont="1" applyBorder="1" applyAlignment="1" applyProtection="1">
      <alignment horizontal="center"/>
      <protection/>
    </xf>
    <xf numFmtId="0" fontId="10" fillId="0" borderId="10" xfId="43" applyFont="1" applyBorder="1" applyAlignment="1" applyProtection="1">
      <alignment wrapText="1"/>
      <protection/>
    </xf>
    <xf numFmtId="0" fontId="10" fillId="0" borderId="10" xfId="43" applyFont="1" applyBorder="1" applyAlignment="1" applyProtection="1">
      <alignment vertical="justify" wrapText="1"/>
      <protection/>
    </xf>
    <xf numFmtId="49" fontId="10" fillId="15" borderId="10" xfId="43" applyNumberFormat="1" applyFont="1" applyFill="1" applyBorder="1" applyAlignment="1" applyProtection="1">
      <alignment vertical="justify" wrapText="1"/>
      <protection/>
    </xf>
    <xf numFmtId="0" fontId="11" fillId="15" borderId="10" xfId="43" applyFont="1" applyFill="1" applyBorder="1" applyAlignment="1" applyProtection="1">
      <alignment horizontal="left" vertical="center" wrapText="1"/>
      <protection/>
    </xf>
    <xf numFmtId="0" fontId="11" fillId="0" borderId="10" xfId="43" applyFont="1" applyBorder="1" applyProtection="1">
      <alignment/>
      <protection/>
    </xf>
    <xf numFmtId="49" fontId="11" fillId="0" borderId="10" xfId="43" applyNumberFormat="1" applyFont="1" applyBorder="1" applyAlignment="1" applyProtection="1">
      <alignment horizontal="center" vertical="center" wrapText="1"/>
      <protection/>
    </xf>
    <xf numFmtId="0" fontId="12" fillId="0" borderId="10" xfId="43" applyFont="1" applyBorder="1" applyAlignment="1" applyProtection="1">
      <alignment horizontal="right"/>
      <protection/>
    </xf>
    <xf numFmtId="49" fontId="12" fillId="0" borderId="10" xfId="43" applyNumberFormat="1" applyFont="1" applyBorder="1" applyAlignment="1" applyProtection="1">
      <alignment horizontal="center" vertical="center" wrapText="1"/>
      <protection/>
    </xf>
    <xf numFmtId="0" fontId="10" fillId="0" borderId="10" xfId="43" applyFont="1" applyBorder="1" applyProtection="1">
      <alignment/>
      <protection/>
    </xf>
    <xf numFmtId="0" fontId="10" fillId="0" borderId="10" xfId="43" applyFont="1" applyBorder="1" applyAlignment="1" applyProtection="1">
      <alignment horizontal="left"/>
      <protection/>
    </xf>
    <xf numFmtId="0" fontId="10" fillId="0" borderId="10" xfId="43" applyFont="1" applyBorder="1" applyAlignment="1" applyProtection="1">
      <alignment vertical="top" wrapText="1"/>
      <protection/>
    </xf>
    <xf numFmtId="0" fontId="10" fillId="0" borderId="10" xfId="43" applyFont="1" applyBorder="1" applyAlignment="1" applyProtection="1">
      <alignment horizontal="left" vertical="center" wrapText="1"/>
      <protection/>
    </xf>
    <xf numFmtId="0" fontId="11" fillId="0" borderId="10" xfId="43" applyFont="1" applyBorder="1" applyAlignment="1" applyProtection="1">
      <alignment wrapText="1"/>
      <protection/>
    </xf>
    <xf numFmtId="0" fontId="11" fillId="0" borderId="10" xfId="43" applyFont="1" applyBorder="1" applyAlignment="1" applyProtection="1">
      <alignment horizontal="left" vertical="center" wrapText="1"/>
      <protection/>
    </xf>
    <xf numFmtId="49" fontId="12" fillId="0" borderId="13" xfId="43" applyNumberFormat="1" applyFont="1" applyBorder="1" applyAlignment="1" applyProtection="1">
      <alignment horizontal="center" vertical="center" wrapText="1"/>
      <protection/>
    </xf>
    <xf numFmtId="0" fontId="10" fillId="0" borderId="12" xfId="43" applyFont="1" applyBorder="1" applyAlignment="1" applyProtection="1">
      <alignment vertical="justify" wrapText="1"/>
      <protection/>
    </xf>
    <xf numFmtId="49" fontId="11" fillId="15" borderId="12" xfId="43" applyNumberFormat="1" applyFont="1" applyFill="1" applyBorder="1" applyAlignment="1" applyProtection="1">
      <alignment horizontal="center" vertical="center" wrapText="1"/>
      <protection/>
    </xf>
    <xf numFmtId="0" fontId="16" fillId="0" borderId="10" xfId="43" applyFont="1" applyBorder="1" applyAlignment="1" applyProtection="1">
      <alignment vertical="justify"/>
      <protection/>
    </xf>
    <xf numFmtId="49" fontId="11" fillId="0" borderId="11" xfId="43" applyNumberFormat="1" applyFont="1" applyBorder="1" applyAlignment="1" applyProtection="1">
      <alignment horizontal="center" vertical="center" wrapText="1"/>
      <protection/>
    </xf>
    <xf numFmtId="0" fontId="11" fillId="0" borderId="10" xfId="43" applyFont="1" applyBorder="1" applyAlignment="1" applyProtection="1">
      <alignment vertical="justify"/>
      <protection/>
    </xf>
    <xf numFmtId="1" fontId="11" fillId="15" borderId="16" xfId="43" applyNumberFormat="1" applyFont="1" applyFill="1" applyBorder="1" applyAlignment="1" applyProtection="1">
      <alignment horizontal="center" vertical="center" wrapText="1"/>
      <protection/>
    </xf>
    <xf numFmtId="1" fontId="11" fillId="0" borderId="0" xfId="43" applyNumberFormat="1" applyFont="1" applyAlignment="1" applyProtection="1">
      <alignment vertical="center" wrapText="1"/>
      <protection locked="0"/>
    </xf>
    <xf numFmtId="1" fontId="11" fillId="0" borderId="0" xfId="43" applyNumberFormat="1" applyFont="1" applyAlignment="1" applyProtection="1">
      <alignment horizontal="left" vertical="center" wrapText="1"/>
      <protection locked="0"/>
    </xf>
    <xf numFmtId="0" fontId="11" fillId="0" borderId="0" xfId="40" applyFont="1" applyAlignment="1" applyProtection="1">
      <alignment horizontal="left" vertical="center" wrapText="1"/>
      <protection locked="0"/>
    </xf>
    <xf numFmtId="49" fontId="11" fillId="0" borderId="0" xfId="40" applyNumberFormat="1" applyFont="1" applyAlignment="1" applyProtection="1">
      <alignment horizontal="left" vertical="center" wrapText="1"/>
      <protection locked="0"/>
    </xf>
    <xf numFmtId="0" fontId="11" fillId="0" borderId="0" xfId="40" applyFont="1" applyProtection="1">
      <alignment/>
      <protection locked="0"/>
    </xf>
    <xf numFmtId="49" fontId="11" fillId="0" borderId="0" xfId="44" applyNumberFormat="1" applyFont="1" applyProtection="1">
      <alignment/>
      <protection locked="0"/>
    </xf>
    <xf numFmtId="0" fontId="10" fillId="0" borderId="12" xfId="40" applyFont="1" applyBorder="1" applyAlignment="1" applyProtection="1">
      <alignment horizontal="centerContinuous" vertical="center" wrapText="1"/>
      <protection/>
    </xf>
    <xf numFmtId="49" fontId="10" fillId="0" borderId="13" xfId="40" applyNumberFormat="1" applyFont="1" applyBorder="1" applyAlignment="1" applyProtection="1">
      <alignment horizontal="center" vertical="center" wrapText="1"/>
      <protection/>
    </xf>
    <xf numFmtId="1" fontId="10" fillId="0" borderId="16" xfId="40" applyNumberFormat="1" applyFont="1" applyBorder="1" applyAlignment="1" applyProtection="1">
      <alignment horizontal="centerContinuous" vertical="center" wrapText="1"/>
      <protection/>
    </xf>
    <xf numFmtId="49" fontId="10" fillId="0" borderId="11" xfId="40" applyNumberFormat="1" applyFont="1" applyBorder="1" applyAlignment="1" applyProtection="1">
      <alignment horizontal="center" vertical="center" wrapText="1"/>
      <protection/>
    </xf>
    <xf numFmtId="0" fontId="10" fillId="0" borderId="10" xfId="40" applyFont="1" applyBorder="1" applyAlignment="1" applyProtection="1">
      <alignment horizontal="left" vertical="center" wrapText="1"/>
      <protection/>
    </xf>
    <xf numFmtId="49" fontId="12" fillId="0" borderId="10" xfId="40" applyNumberFormat="1" applyFont="1" applyBorder="1" applyAlignment="1" applyProtection="1">
      <alignment horizontal="center" vertical="center" wrapText="1"/>
      <protection/>
    </xf>
    <xf numFmtId="49" fontId="10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>
      <alignment horizontal="left" vertical="center" wrapText="1"/>
      <protection/>
    </xf>
    <xf numFmtId="49" fontId="11" fillId="0" borderId="10" xfId="40" applyNumberFormat="1" applyFont="1" applyBorder="1" applyAlignment="1" applyProtection="1">
      <alignment horizontal="center" vertical="center" wrapText="1"/>
      <protection/>
    </xf>
    <xf numFmtId="0" fontId="12" fillId="0" borderId="10" xfId="40" applyFont="1" applyBorder="1" applyAlignment="1" applyProtection="1">
      <alignment horizontal="right" vertical="center" wrapText="1"/>
      <protection/>
    </xf>
    <xf numFmtId="49" fontId="10" fillId="0" borderId="10" xfId="40" applyNumberFormat="1" applyFont="1" applyBorder="1" applyAlignment="1" applyProtection="1">
      <alignment horizontal="left" vertical="center" wrapText="1"/>
      <protection/>
    </xf>
    <xf numFmtId="0" fontId="10" fillId="0" borderId="0" xfId="40" applyFont="1" applyBorder="1" applyAlignment="1" applyProtection="1">
      <alignment horizontal="left" vertical="center" wrapText="1"/>
      <protection/>
    </xf>
    <xf numFmtId="49" fontId="10" fillId="0" borderId="0" xfId="40" applyNumberFormat="1" applyFont="1" applyBorder="1" applyAlignment="1" applyProtection="1">
      <alignment horizontal="left" vertical="center" wrapText="1"/>
      <protection/>
    </xf>
    <xf numFmtId="0" fontId="11" fillId="0" borderId="0" xfId="40" applyFont="1" applyBorder="1" applyAlignment="1" applyProtection="1">
      <alignment horizontal="right" vertical="center" wrapText="1"/>
      <protection/>
    </xf>
    <xf numFmtId="0" fontId="11" fillId="0" borderId="0" xfId="40" applyFont="1" applyBorder="1" applyAlignment="1" applyProtection="1">
      <alignment horizontal="left" vertical="center" wrapText="1"/>
      <protection/>
    </xf>
    <xf numFmtId="0" fontId="10" fillId="0" borderId="16" xfId="40" applyFont="1" applyBorder="1" applyAlignment="1" applyProtection="1">
      <alignment horizontal="centerContinuous" vertical="center" wrapText="1"/>
      <protection/>
    </xf>
    <xf numFmtId="0" fontId="11" fillId="0" borderId="10" xfId="40" applyFont="1" applyBorder="1" applyAlignment="1" applyProtection="1">
      <alignment horizontal="right"/>
      <protection/>
    </xf>
    <xf numFmtId="0" fontId="11" fillId="0" borderId="10" xfId="40" applyFont="1" applyBorder="1" applyAlignment="1" applyProtection="1">
      <alignment vertical="center" wrapText="1"/>
      <protection/>
    </xf>
    <xf numFmtId="49" fontId="16" fillId="0" borderId="10" xfId="40" applyNumberFormat="1" applyFont="1" applyBorder="1" applyAlignment="1" applyProtection="1">
      <alignment horizontal="center" vertical="center" wrapText="1"/>
      <protection/>
    </xf>
    <xf numFmtId="0" fontId="11" fillId="0" borderId="10" xfId="40" applyFont="1" applyBorder="1" applyAlignment="1" applyProtection="1" quotePrefix="1">
      <alignment horizontal="left" vertical="center" wrapText="1"/>
      <protection/>
    </xf>
    <xf numFmtId="49" fontId="11" fillId="0" borderId="0" xfId="40" applyNumberFormat="1" applyFont="1" applyBorder="1" applyAlignment="1" applyProtection="1">
      <alignment horizontal="center" vertical="center" wrapText="1"/>
      <protection/>
    </xf>
    <xf numFmtId="49" fontId="10" fillId="0" borderId="0" xfId="40" applyNumberFormat="1" applyFont="1" applyBorder="1" applyAlignment="1" applyProtection="1">
      <alignment horizontal="center" vertical="center" wrapText="1"/>
      <protection/>
    </xf>
    <xf numFmtId="0" fontId="10" fillId="0" borderId="0" xfId="40" applyFont="1" applyBorder="1" applyAlignment="1" applyProtection="1">
      <alignment horizontal="center"/>
      <protection/>
    </xf>
    <xf numFmtId="0" fontId="12" fillId="0" borderId="10" xfId="40" applyFont="1" applyBorder="1" applyAlignment="1" applyProtection="1">
      <alignment horizontal="left" vertical="center" wrapText="1"/>
      <protection/>
    </xf>
    <xf numFmtId="0" fontId="12" fillId="0" borderId="0" xfId="40" applyFont="1" applyBorder="1" applyAlignment="1" applyProtection="1">
      <alignment horizontal="left" vertical="center" wrapText="1"/>
      <protection/>
    </xf>
    <xf numFmtId="49" fontId="12" fillId="0" borderId="0" xfId="40" applyNumberFormat="1" applyFont="1" applyBorder="1" applyAlignment="1" applyProtection="1">
      <alignment horizontal="left" vertical="center" wrapText="1"/>
      <protection/>
    </xf>
    <xf numFmtId="1" fontId="11" fillId="0" borderId="0" xfId="43" applyNumberFormat="1" applyFont="1" applyBorder="1" applyAlignment="1" applyProtection="1">
      <alignment vertical="justify" wrapText="1"/>
      <protection locked="0"/>
    </xf>
    <xf numFmtId="0" fontId="11" fillId="0" borderId="0" xfId="41" applyFont="1" applyAlignment="1" applyProtection="1">
      <alignment vertical="center" wrapText="1"/>
      <protection locked="0"/>
    </xf>
    <xf numFmtId="49" fontId="11" fillId="0" borderId="0" xfId="41" applyNumberFormat="1" applyFont="1" applyAlignment="1" applyProtection="1">
      <alignment vertical="center" wrapText="1"/>
      <protection locked="0"/>
    </xf>
    <xf numFmtId="0" fontId="10" fillId="0" borderId="0" xfId="41" applyFont="1" applyAlignment="1" applyProtection="1">
      <alignment vertical="center" wrapText="1"/>
      <protection locked="0"/>
    </xf>
    <xf numFmtId="0" fontId="10" fillId="0" borderId="0" xfId="41" applyFont="1" applyAlignment="1" applyProtection="1">
      <alignment horizontal="centerContinuous" vertical="center" wrapText="1"/>
      <protection locked="0"/>
    </xf>
    <xf numFmtId="0" fontId="10" fillId="0" borderId="0" xfId="41" applyFont="1" applyAlignment="1" applyProtection="1">
      <alignment horizontal="center" vertical="center" wrapText="1"/>
      <protection locked="0"/>
    </xf>
    <xf numFmtId="0" fontId="10" fillId="0" borderId="0" xfId="41" applyFont="1" applyProtection="1">
      <alignment/>
      <protection locked="0"/>
    </xf>
    <xf numFmtId="1" fontId="11" fillId="0" borderId="0" xfId="41" applyNumberFormat="1" applyFont="1" applyAlignment="1" applyProtection="1">
      <alignment horizontal="centerContinuous" vertical="center" wrapText="1"/>
      <protection/>
    </xf>
    <xf numFmtId="1" fontId="11" fillId="0" borderId="0" xfId="41" applyNumberFormat="1" applyFont="1" applyAlignment="1" applyProtection="1">
      <alignment vertical="center" wrapText="1"/>
      <protection locked="0"/>
    </xf>
    <xf numFmtId="0" fontId="10" fillId="0" borderId="0" xfId="47" applyFont="1" applyBorder="1" applyAlignment="1" applyProtection="1">
      <alignment wrapText="1"/>
      <protection locked="0"/>
    </xf>
    <xf numFmtId="1" fontId="11" fillId="0" borderId="0" xfId="47" applyNumberFormat="1" applyFont="1" applyBorder="1" applyProtection="1">
      <alignment/>
      <protection locked="0"/>
    </xf>
    <xf numFmtId="0" fontId="10" fillId="0" borderId="0" xfId="47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5" applyFont="1" applyBorder="1" applyAlignment="1" applyProtection="1">
      <alignment horizontal="left" vertical="top" wrapText="1"/>
      <protection locked="0"/>
    </xf>
    <xf numFmtId="1" fontId="5" fillId="0" borderId="10" xfId="42" applyNumberFormat="1" applyFont="1" applyBorder="1" applyAlignment="1">
      <alignment horizontal="right" vertical="center" wrapText="1"/>
      <protection/>
    </xf>
    <xf numFmtId="1" fontId="10" fillId="7" borderId="10" xfId="47" applyNumberFormat="1" applyFont="1" applyFill="1" applyBorder="1" applyAlignment="1" applyProtection="1">
      <alignment vertical="center"/>
      <protection locked="0"/>
    </xf>
    <xf numFmtId="0" fontId="9" fillId="0" borderId="0" xfId="45" applyFont="1" applyBorder="1" applyAlignment="1" applyProtection="1">
      <alignment vertical="top"/>
      <protection locked="0"/>
    </xf>
    <xf numFmtId="49" fontId="7" fillId="0" borderId="0" xfId="45" applyNumberFormat="1" applyFont="1" applyBorder="1" applyAlignment="1" applyProtection="1">
      <alignment vertical="top" wrapText="1"/>
      <protection locked="0"/>
    </xf>
    <xf numFmtId="1" fontId="9" fillId="0" borderId="0" xfId="45" applyNumberFormat="1" applyFont="1" applyBorder="1" applyAlignment="1" applyProtection="1">
      <alignment vertical="top" wrapText="1"/>
      <protection locked="0"/>
    </xf>
    <xf numFmtId="1" fontId="11" fillId="0" borderId="10" xfId="41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45" applyFont="1" applyFill="1" applyAlignment="1" applyProtection="1">
      <alignment horizontal="right" vertical="top" wrapText="1"/>
      <protection locked="0"/>
    </xf>
    <xf numFmtId="1" fontId="10" fillId="0" borderId="10" xfId="43" applyNumberFormat="1" applyFont="1" applyBorder="1" applyAlignment="1" applyProtection="1">
      <alignment vertical="center" wrapText="1"/>
      <protection/>
    </xf>
    <xf numFmtId="1" fontId="9" fillId="14" borderId="12" xfId="45" applyNumberFormat="1" applyFont="1" applyFill="1" applyBorder="1" applyAlignment="1" applyProtection="1">
      <alignment horizontal="center" vertical="top" wrapText="1"/>
      <protection locked="0"/>
    </xf>
    <xf numFmtId="1" fontId="11" fillId="14" borderId="10" xfId="44" applyNumberFormat="1" applyFont="1" applyFill="1" applyBorder="1" applyAlignment="1" applyProtection="1">
      <alignment horizontal="center"/>
      <protection locked="0"/>
    </xf>
    <xf numFmtId="1" fontId="5" fillId="14" borderId="10" xfId="42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42" applyNumberFormat="1" applyFont="1" applyBorder="1" applyAlignment="1" applyProtection="1">
      <alignment horizontal="right" vertical="center" wrapText="1"/>
      <protection/>
    </xf>
    <xf numFmtId="1" fontId="5" fillId="0" borderId="10" xfId="42" applyNumberFormat="1" applyFont="1" applyFill="1" applyBorder="1" applyAlignment="1" applyProtection="1">
      <alignment horizontal="right" vertical="center" wrapText="1"/>
      <protection/>
    </xf>
    <xf numFmtId="0" fontId="17" fillId="19" borderId="10" xfId="45" applyFont="1" applyFill="1" applyBorder="1" applyAlignment="1" applyProtection="1">
      <alignment horizontal="left" vertical="top" wrapText="1"/>
      <protection/>
    </xf>
    <xf numFmtId="1" fontId="17" fillId="19" borderId="10" xfId="45" applyNumberFormat="1" applyFont="1" applyFill="1" applyBorder="1" applyAlignment="1" applyProtection="1">
      <alignment vertical="top" wrapText="1"/>
      <protection/>
    </xf>
    <xf numFmtId="0" fontId="17" fillId="19" borderId="37" xfId="45" applyFont="1" applyFill="1" applyBorder="1" applyAlignment="1" applyProtection="1">
      <alignment horizontal="left" vertical="top" wrapText="1"/>
      <protection/>
    </xf>
    <xf numFmtId="0" fontId="17" fillId="19" borderId="29" xfId="45" applyFont="1" applyFill="1" applyBorder="1" applyAlignment="1" applyProtection="1">
      <alignment vertical="top" wrapText="1"/>
      <protection/>
    </xf>
    <xf numFmtId="0" fontId="17" fillId="19" borderId="38" xfId="45" applyFont="1" applyFill="1" applyBorder="1" applyAlignment="1" applyProtection="1">
      <alignment vertical="top" wrapText="1"/>
      <protection/>
    </xf>
    <xf numFmtId="49" fontId="17" fillId="19" borderId="36" xfId="45" applyNumberFormat="1" applyFont="1" applyFill="1" applyBorder="1" applyAlignment="1" applyProtection="1">
      <alignment vertical="center" wrapText="1"/>
      <protection/>
    </xf>
    <xf numFmtId="0" fontId="17" fillId="19" borderId="10" xfId="45" applyFont="1" applyFill="1" applyBorder="1" applyAlignment="1" applyProtection="1">
      <alignment vertical="top" wrapText="1"/>
      <protection/>
    </xf>
    <xf numFmtId="0" fontId="4" fillId="0" borderId="0" xfId="42" applyNumberFormat="1" applyFont="1" applyAlignment="1" applyProtection="1">
      <alignment horizontal="center" vertical="center" wrapText="1"/>
      <protection locked="0"/>
    </xf>
    <xf numFmtId="0" fontId="4" fillId="0" borderId="0" xfId="42" applyFont="1" applyProtection="1">
      <alignment/>
      <protection locked="0"/>
    </xf>
    <xf numFmtId="49" fontId="4" fillId="0" borderId="0" xfId="42" applyNumberFormat="1" applyFont="1" applyProtection="1">
      <alignment/>
      <protection locked="0"/>
    </xf>
    <xf numFmtId="0" fontId="10" fillId="0" borderId="0" xfId="48" applyFont="1" applyBorder="1" applyAlignment="1" applyProtection="1">
      <alignment horizontal="left" wrapText="1"/>
      <protection locked="0"/>
    </xf>
    <xf numFmtId="0" fontId="11" fillId="0" borderId="10" xfId="43" applyFont="1" applyBorder="1" applyAlignment="1" applyProtection="1">
      <alignment/>
      <protection/>
    </xf>
    <xf numFmtId="49" fontId="11" fillId="0" borderId="10" xfId="43" applyNumberFormat="1" applyFont="1" applyBorder="1" applyAlignment="1" applyProtection="1">
      <alignment horizontal="center" vertical="center"/>
      <protection/>
    </xf>
    <xf numFmtId="1" fontId="11" fillId="14" borderId="10" xfId="43" applyNumberFormat="1" applyFont="1" applyFill="1" applyBorder="1" applyAlignment="1" applyProtection="1">
      <alignment vertical="center"/>
      <protection locked="0"/>
    </xf>
    <xf numFmtId="1" fontId="11" fillId="14" borderId="10" xfId="43" applyNumberFormat="1" applyFont="1" applyFill="1" applyBorder="1" applyAlignment="1" applyProtection="1">
      <alignment horizontal="center" vertical="center"/>
      <protection locked="0"/>
    </xf>
    <xf numFmtId="0" fontId="10" fillId="0" borderId="0" xfId="41" applyFont="1" applyAlignment="1" applyProtection="1">
      <alignment horizontal="left" vertical="center" wrapText="1"/>
      <protection locked="0"/>
    </xf>
    <xf numFmtId="3" fontId="10" fillId="0" borderId="16" xfId="47" applyNumberFormat="1" applyFont="1" applyFill="1" applyBorder="1" applyAlignment="1" applyProtection="1">
      <alignment vertical="center"/>
      <protection/>
    </xf>
    <xf numFmtId="0" fontId="9" fillId="0" borderId="10" xfId="45" applyFont="1" applyBorder="1" applyAlignment="1" applyProtection="1">
      <alignment vertical="top"/>
      <protection locked="0"/>
    </xf>
    <xf numFmtId="0" fontId="7" fillId="0" borderId="10" xfId="45" applyFont="1" applyBorder="1" applyAlignment="1" applyProtection="1">
      <alignment horizontal="left" vertical="top" wrapText="1"/>
      <protection locked="0"/>
    </xf>
    <xf numFmtId="0" fontId="10" fillId="0" borderId="0" xfId="47" applyFont="1" applyBorder="1" applyAlignment="1" applyProtection="1">
      <alignment horizontal="centerContinuous" vertical="center" wrapText="1"/>
      <protection/>
    </xf>
    <xf numFmtId="0" fontId="11" fillId="0" borderId="0" xfId="47" applyFont="1" applyBorder="1" applyAlignment="1" applyProtection="1">
      <alignment horizontal="centerContinuous"/>
      <protection/>
    </xf>
    <xf numFmtId="0" fontId="11" fillId="0" borderId="35" xfId="47" applyFont="1" applyBorder="1" applyAlignment="1" applyProtection="1">
      <alignment horizontal="centerContinuous"/>
      <protection/>
    </xf>
    <xf numFmtId="0" fontId="11" fillId="0" borderId="0" xfId="47" applyFont="1" applyAlignment="1" applyProtection="1">
      <alignment horizontal="centerContinuous" wrapText="1"/>
      <protection/>
    </xf>
    <xf numFmtId="0" fontId="10" fillId="0" borderId="0" xfId="45" applyFont="1" applyBorder="1" applyAlignment="1" applyProtection="1">
      <alignment vertical="top" wrapText="1"/>
      <protection/>
    </xf>
    <xf numFmtId="0" fontId="10" fillId="0" borderId="0" xfId="46" applyFont="1" applyBorder="1" applyAlignment="1" applyProtection="1">
      <alignment horizontal="centerContinuous" vertical="center" wrapText="1"/>
      <protection/>
    </xf>
    <xf numFmtId="0" fontId="10" fillId="0" borderId="0" xfId="46" applyFont="1" applyFill="1" applyBorder="1" applyAlignment="1" applyProtection="1">
      <alignment horizontal="centerContinuous" vertical="center" wrapText="1"/>
      <protection/>
    </xf>
    <xf numFmtId="0" fontId="10" fillId="0" borderId="0" xfId="45" applyFont="1" applyBorder="1" applyAlignment="1" applyProtection="1">
      <alignment horizontal="left" vertical="top"/>
      <protection/>
    </xf>
    <xf numFmtId="0" fontId="10" fillId="0" borderId="0" xfId="45" applyFont="1" applyBorder="1" applyAlignment="1" applyProtection="1">
      <alignment vertical="top"/>
      <protection/>
    </xf>
    <xf numFmtId="0" fontId="10" fillId="0" borderId="0" xfId="45" applyFont="1" applyFill="1" applyBorder="1" applyAlignment="1" applyProtection="1">
      <alignment vertical="top" wrapText="1"/>
      <protection/>
    </xf>
    <xf numFmtId="0" fontId="10" fillId="0" borderId="0" xfId="46" applyFont="1" applyFill="1" applyBorder="1" applyAlignment="1" applyProtection="1">
      <alignment horizontal="right" vertical="center" wrapText="1"/>
      <protection/>
    </xf>
    <xf numFmtId="0" fontId="10" fillId="0" borderId="0" xfId="48" applyFont="1" applyAlignment="1" applyProtection="1">
      <alignment horizontal="centerContinuous" wrapText="1"/>
      <protection/>
    </xf>
    <xf numFmtId="49" fontId="10" fillId="0" borderId="0" xfId="48" applyNumberFormat="1" applyFont="1" applyAlignment="1" applyProtection="1">
      <alignment horizontal="center" wrapText="1"/>
      <protection/>
    </xf>
    <xf numFmtId="0" fontId="10" fillId="0" borderId="0" xfId="48" applyFont="1" applyAlignment="1" applyProtection="1">
      <alignment horizontal="centerContinuous"/>
      <protection/>
    </xf>
    <xf numFmtId="0" fontId="11" fillId="0" borderId="0" xfId="48" applyFont="1" applyProtection="1">
      <alignment/>
      <protection/>
    </xf>
    <xf numFmtId="0" fontId="9" fillId="0" borderId="0" xfId="48" applyFont="1" applyAlignment="1" applyProtection="1">
      <alignment horizontal="left"/>
      <protection/>
    </xf>
    <xf numFmtId="0" fontId="10" fillId="0" borderId="0" xfId="48" applyFont="1" applyBorder="1" applyAlignment="1" applyProtection="1">
      <alignment horizontal="left" vertical="top" wrapText="1"/>
      <protection/>
    </xf>
    <xf numFmtId="0" fontId="10" fillId="0" borderId="0" xfId="48" applyFont="1" applyProtection="1">
      <alignment/>
      <protection/>
    </xf>
    <xf numFmtId="0" fontId="10" fillId="0" borderId="0" xfId="46" applyFont="1" applyAlignment="1" applyProtection="1">
      <alignment horizontal="right" wrapText="1"/>
      <protection/>
    </xf>
    <xf numFmtId="0" fontId="10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center"/>
      <protection/>
    </xf>
    <xf numFmtId="0" fontId="5" fillId="0" borderId="0" xfId="43" applyFont="1" applyAlignment="1" applyProtection="1">
      <alignment horizontal="left"/>
      <protection/>
    </xf>
    <xf numFmtId="0" fontId="11" fillId="0" borderId="0" xfId="43" applyFont="1" applyBorder="1" applyAlignment="1" applyProtection="1">
      <alignment vertical="justify" wrapText="1"/>
      <protection/>
    </xf>
    <xf numFmtId="0" fontId="11" fillId="0" borderId="0" xfId="43" applyFont="1" applyBorder="1" applyAlignment="1" applyProtection="1">
      <alignment horizontal="center" vertical="justify" wrapText="1"/>
      <protection/>
    </xf>
    <xf numFmtId="0" fontId="11" fillId="0" borderId="0" xfId="43" applyFont="1" applyProtection="1">
      <alignment/>
      <protection/>
    </xf>
    <xf numFmtId="0" fontId="10" fillId="0" borderId="0" xfId="43" applyFont="1" applyBorder="1" applyAlignment="1" applyProtection="1">
      <alignment vertical="justify" wrapText="1"/>
      <protection/>
    </xf>
    <xf numFmtId="0" fontId="10" fillId="0" borderId="0" xfId="43" applyFont="1" applyAlignment="1" applyProtection="1">
      <alignment horizontal="left" vertical="center" wrapText="1"/>
      <protection/>
    </xf>
    <xf numFmtId="0" fontId="10" fillId="0" borderId="0" xfId="40" applyFont="1" applyAlignment="1" applyProtection="1">
      <alignment horizontal="center" vertical="center"/>
      <protection/>
    </xf>
    <xf numFmtId="49" fontId="10" fillId="0" borderId="0" xfId="40" applyNumberFormat="1" applyFont="1" applyAlignment="1" applyProtection="1">
      <alignment horizontal="center" vertical="center"/>
      <protection/>
    </xf>
    <xf numFmtId="1" fontId="10" fillId="0" borderId="0" xfId="40" applyNumberFormat="1" applyFont="1" applyAlignment="1" applyProtection="1">
      <alignment horizontal="center" vertical="center"/>
      <protection/>
    </xf>
    <xf numFmtId="0" fontId="10" fillId="0" borderId="0" xfId="43" applyFont="1" applyAlignment="1" applyProtection="1">
      <alignment horizontal="left" vertical="justify"/>
      <protection/>
    </xf>
    <xf numFmtId="1" fontId="10" fillId="0" borderId="0" xfId="43" applyNumberFormat="1" applyFont="1" applyBorder="1" applyAlignment="1" applyProtection="1">
      <alignment vertical="justify" wrapText="1"/>
      <protection/>
    </xf>
    <xf numFmtId="0" fontId="10" fillId="0" borderId="0" xfId="40" applyFont="1" applyAlignment="1" applyProtection="1">
      <alignment horizontal="left" vertical="center" wrapText="1"/>
      <protection/>
    </xf>
    <xf numFmtId="49" fontId="10" fillId="0" borderId="0" xfId="40" applyNumberFormat="1" applyFont="1" applyAlignment="1" applyProtection="1">
      <alignment horizontal="left" vertical="center" wrapText="1"/>
      <protection/>
    </xf>
    <xf numFmtId="1" fontId="11" fillId="0" borderId="0" xfId="40" applyNumberFormat="1" applyFont="1" applyAlignment="1" applyProtection="1">
      <alignment horizontal="left" vertical="center" wrapText="1"/>
      <protection/>
    </xf>
    <xf numFmtId="0" fontId="10" fillId="0" borderId="0" xfId="40" applyFont="1" applyProtection="1">
      <alignment/>
      <protection/>
    </xf>
    <xf numFmtId="0" fontId="10" fillId="0" borderId="0" xfId="43" applyFont="1" applyAlignment="1" applyProtection="1">
      <alignment vertical="justify"/>
      <protection/>
    </xf>
    <xf numFmtId="0" fontId="9" fillId="0" borderId="0" xfId="43" applyFont="1" applyAlignment="1" applyProtection="1">
      <alignment horizontal="left"/>
      <protection/>
    </xf>
    <xf numFmtId="0" fontId="10" fillId="0" borderId="0" xfId="43" applyFont="1" applyBorder="1" applyAlignment="1" applyProtection="1">
      <alignment vertical="justify"/>
      <protection/>
    </xf>
    <xf numFmtId="49" fontId="10" fillId="0" borderId="0" xfId="43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45" applyNumberFormat="1" applyFont="1" applyBorder="1" applyAlignment="1" applyProtection="1">
      <alignment horizontal="left" vertical="top" wrapText="1"/>
      <protection locked="0"/>
    </xf>
    <xf numFmtId="192" fontId="10" fillId="0" borderId="0" xfId="45" applyNumberFormat="1" applyFont="1" applyBorder="1" applyAlignment="1" applyProtection="1">
      <alignment horizontal="left" vertical="top"/>
      <protection/>
    </xf>
    <xf numFmtId="0" fontId="5" fillId="0" borderId="0" xfId="42" applyFont="1" applyAlignment="1">
      <alignment horizontal="left" vertical="center" wrapText="1"/>
      <protection/>
    </xf>
    <xf numFmtId="49" fontId="5" fillId="0" borderId="0" xfId="42" applyNumberFormat="1" applyFont="1" applyAlignment="1">
      <alignment horizontal="left" vertical="center" wrapText="1"/>
      <protection/>
    </xf>
    <xf numFmtId="0" fontId="5" fillId="0" borderId="0" xfId="44" applyFont="1">
      <alignment/>
      <protection/>
    </xf>
    <xf numFmtId="0" fontId="5" fillId="0" borderId="0" xfId="43" applyNumberFormat="1" applyFont="1" applyAlignment="1">
      <alignment horizontal="center"/>
      <protection/>
    </xf>
    <xf numFmtId="0" fontId="5" fillId="0" borderId="0" xfId="43" applyFont="1" applyAlignment="1" applyProtection="1">
      <alignment horizontal="center"/>
      <protection locked="0"/>
    </xf>
    <xf numFmtId="0" fontId="5" fillId="0" borderId="0" xfId="43" applyFont="1" applyAlignment="1">
      <alignment horizontal="center"/>
      <protection/>
    </xf>
    <xf numFmtId="0" fontId="5" fillId="0" borderId="0" xfId="44" applyFont="1" applyAlignment="1">
      <alignment/>
      <protection/>
    </xf>
    <xf numFmtId="0" fontId="4" fillId="0" borderId="0" xfId="44" applyFont="1" applyBorder="1">
      <alignment/>
      <protection/>
    </xf>
    <xf numFmtId="0" fontId="4" fillId="0" borderId="0" xfId="44" applyFont="1">
      <alignment/>
      <protection/>
    </xf>
    <xf numFmtId="0" fontId="5" fillId="0" borderId="0" xfId="44" applyFont="1" applyProtection="1">
      <alignment/>
      <protection/>
    </xf>
    <xf numFmtId="0" fontId="5" fillId="0" borderId="0" xfId="42" applyFont="1">
      <alignment/>
      <protection/>
    </xf>
    <xf numFmtId="49" fontId="5" fillId="0" borderId="0" xfId="42" applyNumberFormat="1" applyFont="1">
      <alignment/>
      <protection/>
    </xf>
    <xf numFmtId="49" fontId="5" fillId="0" borderId="0" xfId="44" applyNumberFormat="1" applyFont="1">
      <alignment/>
      <protection/>
    </xf>
    <xf numFmtId="0" fontId="10" fillId="0" borderId="0" xfId="44" applyFont="1" applyBorder="1" applyProtection="1">
      <alignment/>
      <protection/>
    </xf>
    <xf numFmtId="0" fontId="11" fillId="0" borderId="0" xfId="44" applyFont="1" applyBorder="1" applyProtection="1">
      <alignment/>
      <protection/>
    </xf>
    <xf numFmtId="1" fontId="11" fillId="0" borderId="0" xfId="44" applyNumberFormat="1" applyFont="1" applyBorder="1" applyProtection="1">
      <alignment/>
      <protection/>
    </xf>
    <xf numFmtId="1" fontId="11" fillId="0" borderId="0" xfId="44" applyNumberFormat="1" applyFont="1" applyProtection="1">
      <alignment/>
      <protection locked="0"/>
    </xf>
    <xf numFmtId="49" fontId="11" fillId="0" borderId="0" xfId="44" applyNumberFormat="1" applyFont="1" applyProtection="1">
      <alignment/>
      <protection/>
    </xf>
    <xf numFmtId="1" fontId="11" fillId="0" borderId="0" xfId="44" applyNumberFormat="1" applyFont="1" applyProtection="1">
      <alignment/>
      <protection/>
    </xf>
    <xf numFmtId="0" fontId="9" fillId="0" borderId="0" xfId="45" applyFont="1" applyAlignment="1" applyProtection="1">
      <alignment vertical="top"/>
      <protection/>
    </xf>
    <xf numFmtId="0" fontId="9" fillId="0" borderId="0" xfId="45" applyFont="1" applyAlignment="1" applyProtection="1">
      <alignment vertical="top" wrapText="1"/>
      <protection/>
    </xf>
    <xf numFmtId="0" fontId="10" fillId="0" borderId="0" xfId="44" applyFont="1" applyAlignment="1">
      <alignment horizontal="center"/>
      <protection/>
    </xf>
    <xf numFmtId="0" fontId="11" fillId="0" borderId="0" xfId="44" applyFont="1" applyAlignment="1" applyProtection="1">
      <alignment/>
      <protection/>
    </xf>
    <xf numFmtId="0" fontId="11" fillId="0" borderId="0" xfId="44" applyFont="1" applyAlignment="1">
      <alignment/>
      <protection/>
    </xf>
    <xf numFmtId="0" fontId="11" fillId="0" borderId="0" xfId="44" applyFont="1" applyAlignment="1" applyProtection="1">
      <alignment/>
      <protection locked="0"/>
    </xf>
    <xf numFmtId="0" fontId="10" fillId="0" borderId="0" xfId="48" applyFont="1">
      <alignment/>
      <protection/>
    </xf>
    <xf numFmtId="0" fontId="10" fillId="0" borderId="0" xfId="48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48" applyFont="1" applyAlignment="1" applyProtection="1">
      <alignment wrapText="1"/>
      <protection locked="0"/>
    </xf>
    <xf numFmtId="49" fontId="11" fillId="0" borderId="0" xfId="48" applyNumberFormat="1" applyFont="1" applyAlignment="1" applyProtection="1">
      <alignment horizontal="center" wrapText="1"/>
      <protection locked="0"/>
    </xf>
    <xf numFmtId="0" fontId="11" fillId="0" borderId="0" xfId="48" applyFont="1" applyProtection="1">
      <alignment/>
      <protection locked="0"/>
    </xf>
    <xf numFmtId="0" fontId="11" fillId="0" borderId="0" xfId="48" applyFont="1" applyAlignment="1">
      <alignment wrapText="1"/>
      <protection/>
    </xf>
    <xf numFmtId="49" fontId="11" fillId="0" borderId="0" xfId="48" applyNumberFormat="1" applyFont="1" applyAlignment="1">
      <alignment horizontal="center" wrapText="1"/>
      <protection/>
    </xf>
    <xf numFmtId="0" fontId="9" fillId="0" borderId="0" xfId="45" applyFont="1" applyFill="1" applyAlignment="1" applyProtection="1">
      <alignment vertical="top"/>
      <protection/>
    </xf>
    <xf numFmtId="0" fontId="9" fillId="0" borderId="0" xfId="45" applyFont="1" applyFill="1" applyAlignment="1" applyProtection="1">
      <alignment horizontal="right" vertical="top" wrapText="1"/>
      <protection/>
    </xf>
    <xf numFmtId="0" fontId="11" fillId="0" borderId="0" xfId="46" applyFont="1" applyFill="1" applyAlignment="1" applyProtection="1">
      <alignment wrapText="1"/>
      <protection/>
    </xf>
    <xf numFmtId="0" fontId="11" fillId="0" borderId="0" xfId="47" applyFont="1" applyProtection="1">
      <alignment/>
      <protection/>
    </xf>
    <xf numFmtId="0" fontId="11" fillId="0" borderId="0" xfId="47" applyFont="1">
      <alignment/>
      <protection/>
    </xf>
    <xf numFmtId="0" fontId="5" fillId="0" borderId="0" xfId="47" applyFont="1" applyAlignment="1" applyProtection="1">
      <alignment horizontal="left" wrapText="1"/>
      <protection/>
    </xf>
    <xf numFmtId="0" fontId="10" fillId="0" borderId="0" xfId="47" applyFont="1" applyAlignment="1" applyProtection="1">
      <alignment horizontal="right"/>
      <protection/>
    </xf>
    <xf numFmtId="0" fontId="11" fillId="0" borderId="10" xfId="47" applyFont="1" applyBorder="1" applyProtection="1">
      <alignment/>
      <protection/>
    </xf>
    <xf numFmtId="49" fontId="11" fillId="0" borderId="10" xfId="47" applyNumberFormat="1" applyFont="1" applyBorder="1" applyAlignment="1" applyProtection="1">
      <alignment horizontal="center" wrapText="1"/>
      <protection/>
    </xf>
    <xf numFmtId="1" fontId="11" fillId="14" borderId="10" xfId="47" applyNumberFormat="1" applyFont="1" applyFill="1" applyBorder="1" applyProtection="1">
      <alignment/>
      <protection locked="0"/>
    </xf>
    <xf numFmtId="49" fontId="12" fillId="0" borderId="10" xfId="47" applyNumberFormat="1" applyFont="1" applyBorder="1" applyAlignment="1" applyProtection="1">
      <alignment horizontal="center" wrapText="1"/>
      <protection/>
    </xf>
    <xf numFmtId="0" fontId="11" fillId="0" borderId="10" xfId="47" applyFont="1" applyBorder="1" applyAlignment="1" applyProtection="1">
      <alignment horizontal="center" wrapText="1"/>
      <protection/>
    </xf>
    <xf numFmtId="1" fontId="11" fillId="0" borderId="10" xfId="47" applyNumberFormat="1" applyFont="1" applyBorder="1" applyProtection="1">
      <alignment/>
      <protection/>
    </xf>
    <xf numFmtId="0" fontId="12" fillId="0" borderId="10" xfId="47" applyFont="1" applyBorder="1" applyAlignment="1" applyProtection="1">
      <alignment horizontal="center" wrapText="1"/>
      <protection/>
    </xf>
    <xf numFmtId="1" fontId="11" fillId="18" borderId="10" xfId="47" applyNumberFormat="1" applyFont="1" applyFill="1" applyBorder="1" applyProtection="1">
      <alignment/>
      <protection locked="0"/>
    </xf>
    <xf numFmtId="0" fontId="12" fillId="0" borderId="10" xfId="47" applyFont="1" applyBorder="1" applyAlignment="1" applyProtection="1">
      <alignment horizontal="left" vertical="center" wrapText="1"/>
      <protection/>
    </xf>
    <xf numFmtId="0" fontId="11" fillId="0" borderId="10" xfId="47" applyFont="1" applyBorder="1" applyAlignment="1" applyProtection="1">
      <alignment horizontal="centerContinuous" wrapText="1"/>
      <protection/>
    </xf>
    <xf numFmtId="49" fontId="10" fillId="0" borderId="10" xfId="47" applyNumberFormat="1" applyFont="1" applyBorder="1" applyAlignment="1" applyProtection="1">
      <alignment horizontal="centerContinuous" wrapText="1"/>
      <protection/>
    </xf>
    <xf numFmtId="3" fontId="11" fillId="0" borderId="10" xfId="47" applyNumberFormat="1" applyFont="1" applyFill="1" applyBorder="1" applyProtection="1">
      <alignment/>
      <protection/>
    </xf>
    <xf numFmtId="0" fontId="11" fillId="0" borderId="0" xfId="47" applyFont="1" applyBorder="1" applyAlignment="1" applyProtection="1">
      <alignment wrapText="1"/>
      <protection locked="0"/>
    </xf>
    <xf numFmtId="0" fontId="19" fillId="0" borderId="0" xfId="47" applyFont="1" applyBorder="1" applyAlignment="1">
      <alignment vertical="center" wrapText="1"/>
      <protection/>
    </xf>
    <xf numFmtId="0" fontId="19" fillId="0" borderId="0" xfId="47" applyFont="1" applyBorder="1" applyAlignment="1" applyProtection="1">
      <alignment vertical="center" wrapText="1"/>
      <protection locked="0"/>
    </xf>
    <xf numFmtId="1" fontId="11" fillId="0" borderId="0" xfId="47" applyNumberFormat="1" applyFont="1" applyProtection="1">
      <alignment/>
      <protection locked="0"/>
    </xf>
    <xf numFmtId="0" fontId="11" fillId="0" borderId="0" xfId="47" applyFont="1" applyBorder="1" applyAlignment="1">
      <alignment wrapText="1"/>
      <protection/>
    </xf>
    <xf numFmtId="1" fontId="11" fillId="0" borderId="0" xfId="47" applyNumberFormat="1" applyFont="1" applyBorder="1">
      <alignment/>
      <protection/>
    </xf>
    <xf numFmtId="1" fontId="11" fillId="0" borderId="0" xfId="47" applyNumberFormat="1" applyFont="1">
      <alignment/>
      <protection/>
    </xf>
    <xf numFmtId="0" fontId="11" fillId="0" borderId="0" xfId="47" applyFont="1" applyBorder="1">
      <alignment/>
      <protection/>
    </xf>
    <xf numFmtId="0" fontId="11" fillId="0" borderId="0" xfId="47" applyFont="1" applyAlignment="1">
      <alignment wrapText="1"/>
      <protection/>
    </xf>
    <xf numFmtId="0" fontId="9" fillId="0" borderId="0" xfId="45" applyFont="1" applyAlignment="1" applyProtection="1">
      <alignment horizontal="right" vertical="top" wrapText="1"/>
      <protection locked="0"/>
    </xf>
    <xf numFmtId="0" fontId="9" fillId="0" borderId="0" xfId="45" applyFont="1" applyAlignment="1" applyProtection="1">
      <alignment horizontal="right" vertical="top"/>
      <protection locked="0"/>
    </xf>
    <xf numFmtId="49" fontId="20" fillId="0" borderId="10" xfId="47" applyNumberFormat="1" applyFont="1" applyBorder="1" applyAlignment="1" applyProtection="1">
      <alignment horizontal="centerContinuous" wrapText="1"/>
      <protection/>
    </xf>
    <xf numFmtId="1" fontId="11" fillId="7" borderId="10" xfId="43" applyNumberFormat="1" applyFont="1" applyFill="1" applyBorder="1" applyAlignment="1" applyProtection="1">
      <alignment vertical="center" wrapText="1"/>
      <protection locked="0"/>
    </xf>
    <xf numFmtId="0" fontId="21" fillId="0" borderId="0" xfId="44" applyFont="1" applyProtection="1">
      <alignment/>
      <protection/>
    </xf>
    <xf numFmtId="0" fontId="21" fillId="0" borderId="0" xfId="44" applyFont="1">
      <alignment/>
      <protection/>
    </xf>
    <xf numFmtId="10" fontId="5" fillId="14" borderId="10" xfId="4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48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45" applyFont="1" applyBorder="1" applyAlignment="1" applyProtection="1">
      <alignment horizontal="left" vertical="top" wrapText="1"/>
      <protection/>
    </xf>
    <xf numFmtId="191" fontId="11" fillId="0" borderId="32" xfId="45" applyNumberFormat="1" applyFont="1" applyBorder="1" applyAlignment="1" applyProtection="1">
      <alignment horizontal="left" vertical="top" wrapText="1"/>
      <protection/>
    </xf>
    <xf numFmtId="0" fontId="5" fillId="0" borderId="0" xfId="47" applyFont="1" applyAlignment="1" applyProtection="1">
      <alignment horizontal="left" wrapText="1"/>
      <protection/>
    </xf>
    <xf numFmtId="0" fontId="7" fillId="0" borderId="0" xfId="45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45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45" applyFont="1" applyBorder="1" applyAlignment="1" applyProtection="1">
      <alignment horizontal="left" vertical="top" wrapText="1"/>
      <protection locked="0"/>
    </xf>
    <xf numFmtId="0" fontId="9" fillId="0" borderId="0" xfId="45" applyFont="1" applyBorder="1" applyAlignment="1" applyProtection="1">
      <alignment horizontal="left" vertical="top" wrapText="1"/>
      <protection locked="0"/>
    </xf>
    <xf numFmtId="0" fontId="10" fillId="0" borderId="0" xfId="47" applyFont="1" applyBorder="1" applyAlignment="1" applyProtection="1">
      <alignment horizontal="left" wrapText="1"/>
      <protection/>
    </xf>
    <xf numFmtId="0" fontId="11" fillId="0" borderId="0" xfId="46" applyFont="1" applyFill="1" applyAlignment="1" applyProtection="1">
      <alignment horizontal="center" wrapText="1"/>
      <protection locked="0"/>
    </xf>
    <xf numFmtId="0" fontId="10" fillId="0" borderId="0" xfId="48" applyFont="1" applyAlignment="1">
      <alignment horizontal="center" wrapText="1"/>
      <protection/>
    </xf>
    <xf numFmtId="0" fontId="10" fillId="0" borderId="0" xfId="48" applyFont="1" applyBorder="1" applyAlignment="1" applyProtection="1">
      <alignment horizontal="left"/>
      <protection locked="0"/>
    </xf>
    <xf numFmtId="0" fontId="10" fillId="0" borderId="0" xfId="45" applyNumberFormat="1" applyFont="1" applyBorder="1" applyAlignment="1" applyProtection="1">
      <alignment horizontal="left" vertical="top" wrapText="1"/>
      <protection/>
    </xf>
    <xf numFmtId="0" fontId="10" fillId="0" borderId="0" xfId="48" applyFont="1" applyBorder="1" applyAlignment="1" applyProtection="1">
      <alignment horizontal="left" vertical="center" wrapText="1"/>
      <protection locked="0"/>
    </xf>
    <xf numFmtId="0" fontId="9" fillId="0" borderId="0" xfId="48" applyFont="1" applyAlignment="1" applyProtection="1">
      <alignment horizontal="left"/>
      <protection/>
    </xf>
    <xf numFmtId="0" fontId="9" fillId="0" borderId="0" xfId="48" applyFont="1" applyAlignment="1" applyProtection="1">
      <alignment horizontal="right"/>
      <protection/>
    </xf>
    <xf numFmtId="192" fontId="10" fillId="0" borderId="32" xfId="45" applyNumberFormat="1" applyFont="1" applyBorder="1" applyAlignment="1" applyProtection="1">
      <alignment horizontal="left" vertical="top" wrapText="1"/>
      <protection/>
    </xf>
    <xf numFmtId="49" fontId="10" fillId="0" borderId="13" xfId="43" applyNumberFormat="1" applyFont="1" applyBorder="1" applyAlignment="1" applyProtection="1">
      <alignment horizontal="center" vertical="center" wrapText="1"/>
      <protection/>
    </xf>
    <xf numFmtId="49" fontId="10" fillId="0" borderId="11" xfId="43" applyNumberFormat="1" applyFont="1" applyBorder="1" applyAlignment="1" applyProtection="1">
      <alignment horizontal="center" vertical="center" wrapText="1"/>
      <protection/>
    </xf>
    <xf numFmtId="0" fontId="10" fillId="0" borderId="0" xfId="43" applyFont="1" applyAlignment="1" applyProtection="1">
      <alignment horizontal="left"/>
      <protection locked="0"/>
    </xf>
    <xf numFmtId="0" fontId="11" fillId="0" borderId="0" xfId="43" applyFont="1" applyAlignment="1" applyProtection="1">
      <alignment horizontal="left"/>
      <protection locked="0"/>
    </xf>
    <xf numFmtId="0" fontId="4" fillId="0" borderId="0" xfId="43" applyFont="1" applyAlignment="1" applyProtection="1">
      <alignment horizontal="left"/>
      <protection/>
    </xf>
    <xf numFmtId="0" fontId="11" fillId="0" borderId="0" xfId="43" applyFont="1" applyAlignment="1" applyProtection="1">
      <alignment horizontal="left"/>
      <protection/>
    </xf>
    <xf numFmtId="0" fontId="10" fillId="0" borderId="0" xfId="43" applyFont="1" applyAlignment="1" applyProtection="1">
      <alignment horizontal="left"/>
      <protection/>
    </xf>
    <xf numFmtId="192" fontId="10" fillId="0" borderId="0" xfId="43" applyNumberFormat="1" applyFont="1" applyBorder="1" applyAlignment="1" applyProtection="1">
      <alignment horizontal="left" vertical="justify" wrapText="1"/>
      <protection/>
    </xf>
    <xf numFmtId="0" fontId="11" fillId="0" borderId="0" xfId="43" applyFont="1" applyBorder="1" applyAlignment="1" applyProtection="1">
      <alignment horizontal="right" vertical="justify" wrapText="1"/>
      <protection/>
    </xf>
    <xf numFmtId="0" fontId="10" fillId="0" borderId="18" xfId="43" applyFont="1" applyBorder="1" applyAlignment="1" applyProtection="1">
      <alignment horizontal="center" vertical="center" wrapText="1"/>
      <protection/>
    </xf>
    <xf numFmtId="0" fontId="10" fillId="0" borderId="24" xfId="43" applyFont="1" applyBorder="1" applyAlignment="1" applyProtection="1">
      <alignment horizontal="center" vertical="center" wrapText="1"/>
      <protection/>
    </xf>
    <xf numFmtId="0" fontId="10" fillId="0" borderId="23" xfId="43" applyFont="1" applyBorder="1" applyAlignment="1" applyProtection="1">
      <alignment horizontal="center" vertical="center" wrapText="1"/>
      <protection/>
    </xf>
    <xf numFmtId="0" fontId="10" fillId="0" borderId="25" xfId="43" applyFont="1" applyBorder="1" applyAlignment="1" applyProtection="1">
      <alignment horizontal="center" vertical="center" wrapText="1"/>
      <protection/>
    </xf>
    <xf numFmtId="0" fontId="10" fillId="0" borderId="13" xfId="43" applyFont="1" applyBorder="1" applyAlignment="1" applyProtection="1">
      <alignment horizontal="center" vertical="center" wrapText="1"/>
      <protection/>
    </xf>
    <xf numFmtId="0" fontId="10" fillId="0" borderId="11" xfId="43" applyFont="1" applyBorder="1" applyAlignment="1" applyProtection="1">
      <alignment horizontal="center" vertical="center" wrapText="1"/>
      <protection/>
    </xf>
    <xf numFmtId="0" fontId="10" fillId="0" borderId="0" xfId="40" applyFont="1" applyAlignment="1" applyProtection="1">
      <alignment horizontal="left" vertical="center" wrapText="1"/>
      <protection locked="0"/>
    </xf>
    <xf numFmtId="49" fontId="11" fillId="0" borderId="0" xfId="40" applyNumberFormat="1" applyFont="1" applyBorder="1" applyAlignment="1" applyProtection="1">
      <alignment horizontal="left" vertical="center" wrapText="1"/>
      <protection/>
    </xf>
    <xf numFmtId="49" fontId="10" fillId="0" borderId="0" xfId="40" applyNumberFormat="1" applyFont="1" applyAlignment="1" applyProtection="1">
      <alignment horizontal="center" vertical="center" wrapText="1"/>
      <protection/>
    </xf>
    <xf numFmtId="192" fontId="10" fillId="0" borderId="0" xfId="43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40" applyFont="1" applyBorder="1" applyAlignment="1" applyProtection="1">
      <alignment horizontal="left" vertical="center" wrapText="1"/>
      <protection locked="0"/>
    </xf>
    <xf numFmtId="1" fontId="10" fillId="0" borderId="0" xfId="43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43" applyNumberFormat="1" applyFont="1" applyAlignment="1" applyProtection="1">
      <alignment horizontal="left" vertical="justify"/>
      <protection/>
    </xf>
    <xf numFmtId="192" fontId="10" fillId="0" borderId="0" xfId="43" applyNumberFormat="1" applyFont="1" applyBorder="1" applyAlignment="1" applyProtection="1">
      <alignment horizontal="left" vertical="justify"/>
      <protection/>
    </xf>
    <xf numFmtId="1" fontId="10" fillId="0" borderId="0" xfId="41" applyNumberFormat="1" applyFont="1" applyAlignment="1" applyProtection="1">
      <alignment horizontal="center" vertical="center" wrapText="1"/>
      <protection locked="0"/>
    </xf>
    <xf numFmtId="49" fontId="10" fillId="0" borderId="0" xfId="41" applyNumberFormat="1" applyFont="1" applyAlignment="1" applyProtection="1">
      <alignment horizontal="center" vertical="center" wrapText="1"/>
      <protection locked="0"/>
    </xf>
    <xf numFmtId="0" fontId="9" fillId="0" borderId="0" xfId="45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43" applyFont="1" applyAlignment="1" applyProtection="1">
      <alignment horizontal="right"/>
      <protection/>
    </xf>
    <xf numFmtId="0" fontId="4" fillId="0" borderId="0" xfId="42" applyNumberFormat="1" applyFont="1" applyAlignment="1" applyProtection="1">
      <alignment horizontal="left" vertical="center" wrapText="1"/>
      <protection locked="0"/>
    </xf>
    <xf numFmtId="192" fontId="4" fillId="0" borderId="0" xfId="43" applyNumberFormat="1" applyFont="1" applyAlignment="1" applyProtection="1">
      <alignment horizontal="left" vertical="justify"/>
      <protection locked="0"/>
    </xf>
    <xf numFmtId="0" fontId="4" fillId="0" borderId="0" xfId="42" applyFont="1" applyAlignment="1" applyProtection="1">
      <alignment horizontal="left"/>
      <protection locked="0"/>
    </xf>
    <xf numFmtId="0" fontId="5" fillId="14" borderId="10" xfId="44" applyFont="1" applyFill="1" applyBorder="1">
      <alignment/>
      <protection/>
    </xf>
    <xf numFmtId="0" fontId="5" fillId="0" borderId="10" xfId="44" applyFont="1" applyBorder="1">
      <alignment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Euro" xfId="37"/>
    <cellStyle name="Followed Hyperlink" xfId="38"/>
    <cellStyle name="Hyperlink" xfId="39"/>
    <cellStyle name="Normal_El. 7.3" xfId="40"/>
    <cellStyle name="Normal_El. 7.4" xfId="41"/>
    <cellStyle name="Normal_El. 7.5" xfId="42"/>
    <cellStyle name="Normal_El.7.2" xfId="43"/>
    <cellStyle name="Normal_Spravki_kod" xfId="44"/>
    <cellStyle name="Normal_Баланс" xfId="45"/>
    <cellStyle name="Normal_Отч.парич.поток" xfId="46"/>
    <cellStyle name="Normal_Отч.прих-разх" xfId="47"/>
    <cellStyle name="Normal_Отч.собств.кап." xfId="48"/>
    <cellStyle name="Percent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Бележка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Свързана клетка" xfId="71"/>
    <cellStyle name="Сума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82">
      <selection activeCell="D112" sqref="D112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9" t="s">
        <v>1</v>
      </c>
      <c r="B3" s="580"/>
      <c r="C3" s="580"/>
      <c r="D3" s="580"/>
      <c r="E3" s="460" t="s">
        <v>867</v>
      </c>
      <c r="F3" s="216" t="s">
        <v>2</v>
      </c>
      <c r="G3" s="171"/>
      <c r="H3" s="459">
        <v>175443402</v>
      </c>
    </row>
    <row r="4" spans="1:8" ht="15">
      <c r="A4" s="579" t="s">
        <v>864</v>
      </c>
      <c r="B4" s="574"/>
      <c r="C4" s="574"/>
      <c r="D4" s="574"/>
      <c r="E4" s="460" t="s">
        <v>865</v>
      </c>
      <c r="F4" s="581" t="s">
        <v>3</v>
      </c>
      <c r="G4" s="582"/>
      <c r="H4" s="459" t="s">
        <v>158</v>
      </c>
    </row>
    <row r="5" spans="1:8" ht="15">
      <c r="A5" s="579" t="s">
        <v>4</v>
      </c>
      <c r="B5" s="580"/>
      <c r="C5" s="580"/>
      <c r="D5" s="580"/>
      <c r="E5" s="502" t="s">
        <v>871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9</v>
      </c>
      <c r="D13" s="150">
        <v>11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9</v>
      </c>
      <c r="D19" s="154">
        <f>SUM(D11:D18)</f>
        <v>11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-64398</v>
      </c>
      <c r="H27" s="153">
        <f>SUM(H28:H30)</f>
        <v>-77007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12609</v>
      </c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-77007</v>
      </c>
      <c r="H29" s="315">
        <v>-77007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3853</v>
      </c>
      <c r="H31" s="151">
        <v>12609</v>
      </c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/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-60545</v>
      </c>
      <c r="H33" s="153">
        <f>H27+H31+H32</f>
        <v>-64398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1093</v>
      </c>
      <c r="D34" s="154">
        <f>SUM(D35:D38)</f>
        <v>1138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1093</v>
      </c>
      <c r="D35" s="150">
        <v>1138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7890</v>
      </c>
      <c r="H36" s="153">
        <f>H25+H17+H33</f>
        <v>4037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1093</v>
      </c>
      <c r="D45" s="154">
        <f>D34+D39+D44</f>
        <v>1138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212</v>
      </c>
      <c r="D54" s="150">
        <v>212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1314</v>
      </c>
      <c r="D55" s="154">
        <f>D19+D20+D21+D27+D32+D45+D51+D53+D54</f>
        <v>1361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10328</v>
      </c>
      <c r="H61" s="153">
        <f>SUM(H62:H68)</f>
        <v>9804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9686</v>
      </c>
      <c r="H63" s="151">
        <v>9270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>
        <v>256</v>
      </c>
      <c r="H64" s="151">
        <v>179</v>
      </c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384</v>
      </c>
      <c r="H66" s="151">
        <v>355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1</v>
      </c>
      <c r="H67" s="151"/>
    </row>
    <row r="68" spans="1:8" ht="15">
      <c r="A68" s="234" t="s">
        <v>210</v>
      </c>
      <c r="B68" s="240" t="s">
        <v>211</v>
      </c>
      <c r="C68" s="150">
        <v>74</v>
      </c>
      <c r="D68" s="150">
        <v>72</v>
      </c>
      <c r="E68" s="236" t="s">
        <v>212</v>
      </c>
      <c r="F68" s="241" t="s">
        <v>213</v>
      </c>
      <c r="G68" s="151">
        <v>1</v>
      </c>
      <c r="H68" s="151"/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10328</v>
      </c>
      <c r="H71" s="160">
        <f>H59+H60+H61+H69+H70</f>
        <v>9804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74</v>
      </c>
      <c r="D75" s="154">
        <f>SUM(D67:D74)</f>
        <v>72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10328</v>
      </c>
      <c r="H79" s="161">
        <f>H71+H74+H75+H76</f>
        <v>9804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16672</v>
      </c>
      <c r="D83" s="150">
        <v>12375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16672</v>
      </c>
      <c r="D84" s="154">
        <f>D83+D82+D78</f>
        <v>12375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/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158</v>
      </c>
      <c r="D88" s="150">
        <v>33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158</v>
      </c>
      <c r="D91" s="154">
        <f>SUM(D87:D90)</f>
        <v>33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16904</v>
      </c>
      <c r="D93" s="154">
        <f>D64+D75+D84+D91+D92</f>
        <v>12480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18218</v>
      </c>
      <c r="D94" s="163">
        <f>D93+D55</f>
        <v>13841</v>
      </c>
      <c r="E94" s="447" t="s">
        <v>269</v>
      </c>
      <c r="F94" s="288" t="s">
        <v>270</v>
      </c>
      <c r="G94" s="164">
        <f>G36+G39+G55+G79</f>
        <v>18218</v>
      </c>
      <c r="H94" s="164">
        <f>H36+H39+H55+H79</f>
        <v>13841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861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873</v>
      </c>
      <c r="B98" s="430"/>
      <c r="C98" s="583" t="s">
        <v>862</v>
      </c>
      <c r="D98" s="583"/>
      <c r="E98" s="583"/>
      <c r="F98" s="169"/>
      <c r="G98" s="170"/>
      <c r="H98" s="171"/>
      <c r="M98" s="156"/>
    </row>
    <row r="99" spans="3:8" ht="15">
      <c r="C99" s="44"/>
      <c r="D99" s="1"/>
      <c r="E99" s="583" t="s">
        <v>859</v>
      </c>
      <c r="F99" s="584"/>
      <c r="G99" s="584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6" bottom="0.22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E38" sqref="E38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76" t="str">
        <f>'справка №1-БАЛАНС'!E3</f>
        <v>ИНФРА ХОЛДИНГ АД</v>
      </c>
      <c r="C2" s="576"/>
      <c r="D2" s="576"/>
      <c r="E2" s="576"/>
      <c r="F2" s="578" t="s">
        <v>2</v>
      </c>
      <c r="G2" s="578"/>
      <c r="H2" s="523">
        <f>'справка №1-БАЛАНС'!H3</f>
        <v>175443402</v>
      </c>
    </row>
    <row r="3" spans="1:8" ht="15">
      <c r="A3" s="465" t="s">
        <v>273</v>
      </c>
      <c r="B3" s="576" t="str">
        <f>'справка №1-БАЛАНС'!E4</f>
        <v>неконсолидиран</v>
      </c>
      <c r="C3" s="576"/>
      <c r="D3" s="576"/>
      <c r="E3" s="576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77" t="str">
        <f>'справка №1-БАЛАНС'!E5</f>
        <v>01.01.2013- 30.06.2013</v>
      </c>
      <c r="C4" s="577"/>
      <c r="D4" s="577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>
        <v>1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62</v>
      </c>
      <c r="D10" s="45">
        <v>73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2</v>
      </c>
      <c r="D11" s="45">
        <v>2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111</v>
      </c>
      <c r="D12" s="45">
        <v>88</v>
      </c>
      <c r="E12" s="299" t="s">
        <v>77</v>
      </c>
      <c r="F12" s="546" t="s">
        <v>295</v>
      </c>
      <c r="G12" s="547"/>
      <c r="H12" s="547">
        <v>2</v>
      </c>
    </row>
    <row r="13" spans="1:18" ht="12">
      <c r="A13" s="297" t="s">
        <v>296</v>
      </c>
      <c r="B13" s="298" t="s">
        <v>297</v>
      </c>
      <c r="C13" s="45">
        <v>10</v>
      </c>
      <c r="D13" s="45">
        <v>8</v>
      </c>
      <c r="E13" s="300" t="s">
        <v>50</v>
      </c>
      <c r="F13" s="548" t="s">
        <v>298</v>
      </c>
      <c r="G13" s="545">
        <f>SUM(G9:G12)</f>
        <v>0</v>
      </c>
      <c r="H13" s="545">
        <f>SUM(H9:H12)</f>
        <v>2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41</v>
      </c>
      <c r="D16" s="46">
        <v>2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226</v>
      </c>
      <c r="D19" s="48">
        <f>SUM(D9:D15)+D16</f>
        <v>174</v>
      </c>
      <c r="E19" s="303" t="s">
        <v>315</v>
      </c>
      <c r="F19" s="549" t="s">
        <v>316</v>
      </c>
      <c r="G19" s="547"/>
      <c r="H19" s="547">
        <v>479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>
        <v>4455</v>
      </c>
      <c r="H21" s="547"/>
    </row>
    <row r="22" spans="1:8" ht="24">
      <c r="A22" s="303" t="s">
        <v>322</v>
      </c>
      <c r="B22" s="304" t="s">
        <v>323</v>
      </c>
      <c r="C22" s="45">
        <v>376</v>
      </c>
      <c r="D22" s="45">
        <v>346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/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4455</v>
      </c>
      <c r="H24" s="545">
        <f>SUM(H19:H23)</f>
        <v>479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376</v>
      </c>
      <c r="D26" s="48">
        <f>SUM(D22:D25)</f>
        <v>346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602</v>
      </c>
      <c r="D28" s="49">
        <f>D26+D19</f>
        <v>520</v>
      </c>
      <c r="E28" s="126" t="s">
        <v>337</v>
      </c>
      <c r="F28" s="551" t="s">
        <v>338</v>
      </c>
      <c r="G28" s="545">
        <f>G13+G15+G24</f>
        <v>4455</v>
      </c>
      <c r="H28" s="545">
        <f>H13+H15+H24</f>
        <v>481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3853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39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602</v>
      </c>
      <c r="D33" s="48">
        <f>D28-D31+D32</f>
        <v>520</v>
      </c>
      <c r="E33" s="126" t="s">
        <v>351</v>
      </c>
      <c r="F33" s="551" t="s">
        <v>352</v>
      </c>
      <c r="G33" s="52">
        <f>G32-G31+G28</f>
        <v>4455</v>
      </c>
      <c r="H33" s="52">
        <f>H32-H31+H28</f>
        <v>481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3853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39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0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/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3853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39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3853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39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4455</v>
      </c>
      <c r="D42" s="52">
        <f>D33+D35+D39</f>
        <v>520</v>
      </c>
      <c r="E42" s="127" t="s">
        <v>378</v>
      </c>
      <c r="F42" s="128" t="s">
        <v>379</v>
      </c>
      <c r="G42" s="52">
        <f>G39+G33</f>
        <v>4455</v>
      </c>
      <c r="H42" s="52">
        <f>H39+H33</f>
        <v>520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5" t="s">
        <v>854</v>
      </c>
      <c r="B45" s="585"/>
      <c r="C45" s="585"/>
      <c r="D45" s="585"/>
      <c r="E45" s="585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872</v>
      </c>
      <c r="C48" s="425" t="s">
        <v>815</v>
      </c>
      <c r="D48" s="575" t="s">
        <v>863</v>
      </c>
      <c r="E48" s="575"/>
      <c r="F48" s="575"/>
      <c r="G48" s="575"/>
      <c r="H48" s="575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75" t="s">
        <v>860</v>
      </c>
      <c r="E50" s="575"/>
      <c r="F50" s="575"/>
      <c r="G50" s="575"/>
      <c r="H50" s="575"/>
    </row>
    <row r="51" spans="1:8" ht="12">
      <c r="A51" s="561"/>
      <c r="B51" s="557"/>
      <c r="C51" s="423"/>
      <c r="D51" s="575"/>
      <c r="E51" s="575"/>
      <c r="F51" s="575"/>
      <c r="G51" s="575"/>
      <c r="H51" s="575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34">
      <selection activeCell="A49" sqref="A49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01.01.2013- 30.06.2013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-84</v>
      </c>
      <c r="D11" s="53">
        <v>-46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-65</v>
      </c>
      <c r="D13" s="53">
        <v>-61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/>
      <c r="D14" s="53">
        <v>-3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/>
      <c r="D19" s="53">
        <v>-3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-149</v>
      </c>
      <c r="D20" s="54">
        <f>SUM(D10:D19)</f>
        <v>-113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/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4374</v>
      </c>
      <c r="D23" s="53"/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-4619</v>
      </c>
      <c r="D24" s="53">
        <v>-1525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4696</v>
      </c>
      <c r="D25" s="53"/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/>
      <c r="D26" s="53">
        <v>1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>
        <v>-5</v>
      </c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14</v>
      </c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4460</v>
      </c>
      <c r="D32" s="54">
        <f>SUM(D22:D31)</f>
        <v>-1524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443</v>
      </c>
      <c r="D36" s="53">
        <v>1624</v>
      </c>
      <c r="E36" s="129"/>
      <c r="F36" s="129"/>
    </row>
    <row r="37" spans="1:6" ht="12">
      <c r="A37" s="331" t="s">
        <v>435</v>
      </c>
      <c r="B37" s="332" t="s">
        <v>436</v>
      </c>
      <c r="C37" s="53">
        <v>-4618</v>
      </c>
      <c r="D37" s="53"/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>
        <v>1</v>
      </c>
      <c r="D39" s="53">
        <v>-2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/>
      <c r="D41" s="53">
        <v>-26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-4174</v>
      </c>
      <c r="D42" s="54">
        <f>SUM(D34:D41)</f>
        <v>1596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137</v>
      </c>
      <c r="D43" s="54">
        <f>D42+D32+D20</f>
        <v>-41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21</v>
      </c>
      <c r="D44" s="131">
        <v>62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158</v>
      </c>
      <c r="D45" s="54">
        <f>D44+D43</f>
        <v>21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>
        <v>158</v>
      </c>
      <c r="D46" s="55">
        <v>21</v>
      </c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874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862</v>
      </c>
      <c r="C50" s="586"/>
      <c r="D50" s="586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859</v>
      </c>
      <c r="C52" s="586"/>
      <c r="D52" s="586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8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B7">
      <selection activeCell="K29" sqref="K29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457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89" t="str">
        <f>'справка №1-БАЛАНС'!E3</f>
        <v>ИНФРА ХОЛДИНГ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89" t="str">
        <f>'справка №1-БАЛАНС'!E4</f>
        <v>неконсолидиран</v>
      </c>
      <c r="C4" s="589"/>
      <c r="D4" s="589"/>
      <c r="E4" s="589"/>
      <c r="F4" s="589"/>
      <c r="G4" s="589"/>
      <c r="H4" s="589"/>
      <c r="I4" s="589"/>
      <c r="J4" s="135"/>
      <c r="K4" s="592" t="s">
        <v>3</v>
      </c>
      <c r="L4" s="592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3" t="str">
        <f>'справка №1-БАЛАНС'!E5</f>
        <v>01.01.2013- 30.06.2013</v>
      </c>
      <c r="C5" s="593"/>
      <c r="D5" s="593"/>
      <c r="E5" s="593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12609</v>
      </c>
      <c r="J11" s="57">
        <f>'справка №1-БАЛАНС'!H29+'справка №1-БАЛАНС'!H32</f>
        <v>-77007</v>
      </c>
      <c r="K11" s="59"/>
      <c r="L11" s="343">
        <f>SUM(C11:K11)</f>
        <v>4037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12609</v>
      </c>
      <c r="J15" s="60">
        <f t="shared" si="2"/>
        <v>-77007</v>
      </c>
      <c r="K15" s="60">
        <f t="shared" si="2"/>
        <v>0</v>
      </c>
      <c r="L15" s="343">
        <f t="shared" si="1"/>
        <v>4037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3853</v>
      </c>
      <c r="J16" s="344">
        <f>+'справка №1-БАЛАНС'!G32</f>
        <v>0</v>
      </c>
      <c r="K16" s="59"/>
      <c r="L16" s="343">
        <f t="shared" si="1"/>
        <v>3853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16462</v>
      </c>
      <c r="J29" s="58">
        <f t="shared" si="6"/>
        <v>-77007</v>
      </c>
      <c r="K29" s="58">
        <f t="shared" si="6"/>
        <v>0</v>
      </c>
      <c r="L29" s="343">
        <f t="shared" si="1"/>
        <v>7890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16462</v>
      </c>
      <c r="J32" s="58">
        <f t="shared" si="7"/>
        <v>-77007</v>
      </c>
      <c r="K32" s="58">
        <f t="shared" si="7"/>
        <v>0</v>
      </c>
      <c r="L32" s="343">
        <f t="shared" si="1"/>
        <v>7890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0" t="s">
        <v>855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866</v>
      </c>
      <c r="B38" s="573" t="s">
        <v>862</v>
      </c>
      <c r="C38" s="573"/>
      <c r="D38" s="535"/>
      <c r="E38" s="535"/>
      <c r="F38" s="588"/>
      <c r="G38" s="588"/>
      <c r="H38" s="588"/>
      <c r="I38" s="588"/>
      <c r="J38" s="15" t="s">
        <v>857</v>
      </c>
      <c r="K38" s="15"/>
      <c r="L38" s="588" t="s">
        <v>860</v>
      </c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E57" sqref="E57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598" t="s">
        <v>381</v>
      </c>
      <c r="B2" s="599"/>
      <c r="C2" s="600" t="str">
        <f>'справка №1-БАЛАНС'!E3</f>
        <v>ИНФРА ХОЛДИНГ АД</v>
      </c>
      <c r="D2" s="600"/>
      <c r="E2" s="600"/>
      <c r="F2" s="600"/>
      <c r="G2" s="600"/>
      <c r="H2" s="600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598" t="s">
        <v>4</v>
      </c>
      <c r="B3" s="599"/>
      <c r="C3" s="601" t="str">
        <f>'справка №1-БАЛАНС'!E5</f>
        <v>01.01.2013- 30.06.2013</v>
      </c>
      <c r="D3" s="601"/>
      <c r="E3" s="601"/>
      <c r="F3" s="483"/>
      <c r="G3" s="483"/>
      <c r="H3" s="483"/>
      <c r="I3" s="483"/>
      <c r="J3" s="483"/>
      <c r="K3" s="483"/>
      <c r="L3" s="483"/>
      <c r="M3" s="602" t="s">
        <v>3</v>
      </c>
      <c r="N3" s="602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3" t="s">
        <v>461</v>
      </c>
      <c r="B5" s="604"/>
      <c r="C5" s="594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60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607" t="s">
        <v>526</v>
      </c>
      <c r="R5" s="607" t="s">
        <v>527</v>
      </c>
    </row>
    <row r="6" spans="1:18" s="99" customFormat="1" ht="48">
      <c r="A6" s="605"/>
      <c r="B6" s="606"/>
      <c r="C6" s="595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60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608"/>
      <c r="R6" s="60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/>
      <c r="G11" s="73">
        <f t="shared" si="2"/>
        <v>1</v>
      </c>
      <c r="H11" s="64"/>
      <c r="I11" s="64"/>
      <c r="J11" s="73">
        <f t="shared" si="3"/>
        <v>1</v>
      </c>
      <c r="K11" s="64">
        <v>1</v>
      </c>
      <c r="L11" s="64"/>
      <c r="M11" s="64"/>
      <c r="N11" s="73">
        <f t="shared" si="4"/>
        <v>1</v>
      </c>
      <c r="O11" s="64"/>
      <c r="P11" s="64"/>
      <c r="Q11" s="73">
        <f t="shared" si="0"/>
        <v>1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/>
      <c r="G14" s="73">
        <f t="shared" si="2"/>
        <v>31</v>
      </c>
      <c r="H14" s="64"/>
      <c r="I14" s="64"/>
      <c r="J14" s="73">
        <f t="shared" si="3"/>
        <v>31</v>
      </c>
      <c r="K14" s="64">
        <v>20</v>
      </c>
      <c r="L14" s="64">
        <v>2</v>
      </c>
      <c r="M14" s="64"/>
      <c r="N14" s="73">
        <f t="shared" si="4"/>
        <v>22</v>
      </c>
      <c r="O14" s="64"/>
      <c r="P14" s="64"/>
      <c r="Q14" s="73">
        <f t="shared" si="0"/>
        <v>22</v>
      </c>
      <c r="R14" s="73">
        <f t="shared" si="1"/>
        <v>9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0</v>
      </c>
      <c r="G17" s="73">
        <f t="shared" si="2"/>
        <v>32</v>
      </c>
      <c r="H17" s="74">
        <f>SUM(H9:H16)</f>
        <v>0</v>
      </c>
      <c r="I17" s="74">
        <f>SUM(I9:I16)</f>
        <v>0</v>
      </c>
      <c r="J17" s="73">
        <f t="shared" si="3"/>
        <v>32</v>
      </c>
      <c r="K17" s="74">
        <f>SUM(K9:K16)</f>
        <v>21</v>
      </c>
      <c r="L17" s="74">
        <f>SUM(L9:L16)</f>
        <v>2</v>
      </c>
      <c r="M17" s="74">
        <f>SUM(M9:M16)</f>
        <v>0</v>
      </c>
      <c r="N17" s="73">
        <f t="shared" si="4"/>
        <v>23</v>
      </c>
      <c r="O17" s="74">
        <f>SUM(O9:O16)</f>
        <v>0</v>
      </c>
      <c r="P17" s="74">
        <f>SUM(P9:P16)</f>
        <v>0</v>
      </c>
      <c r="Q17" s="73">
        <f t="shared" si="5"/>
        <v>23</v>
      </c>
      <c r="R17" s="73">
        <f t="shared" si="6"/>
        <v>9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/>
      <c r="G22" s="73">
        <f t="shared" si="2"/>
        <v>2</v>
      </c>
      <c r="H22" s="64"/>
      <c r="I22" s="64"/>
      <c r="J22" s="73">
        <f t="shared" si="3"/>
        <v>2</v>
      </c>
      <c r="K22" s="64">
        <v>2</v>
      </c>
      <c r="L22" s="64"/>
      <c r="M22" s="64"/>
      <c r="N22" s="73">
        <f t="shared" si="4"/>
        <v>2</v>
      </c>
      <c r="O22" s="64"/>
      <c r="P22" s="64"/>
      <c r="Q22" s="73">
        <f t="shared" si="5"/>
        <v>2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2</v>
      </c>
      <c r="H25" s="65">
        <f t="shared" si="7"/>
        <v>0</v>
      </c>
      <c r="I25" s="65">
        <f t="shared" si="7"/>
        <v>0</v>
      </c>
      <c r="J25" s="66">
        <f t="shared" si="3"/>
        <v>2</v>
      </c>
      <c r="K25" s="65">
        <f t="shared" si="7"/>
        <v>2</v>
      </c>
      <c r="L25" s="65">
        <f t="shared" si="7"/>
        <v>0</v>
      </c>
      <c r="M25" s="65">
        <f t="shared" si="7"/>
        <v>0</v>
      </c>
      <c r="N25" s="66">
        <f t="shared" si="4"/>
        <v>2</v>
      </c>
      <c r="O25" s="65">
        <f t="shared" si="7"/>
        <v>0</v>
      </c>
      <c r="P25" s="65">
        <f t="shared" si="7"/>
        <v>0</v>
      </c>
      <c r="Q25" s="66">
        <f t="shared" si="5"/>
        <v>2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59229</v>
      </c>
      <c r="E27" s="191">
        <f aca="true" t="shared" si="8" ref="E27:P27">SUM(E28:E31)</f>
        <v>1092</v>
      </c>
      <c r="F27" s="191">
        <f t="shared" si="8"/>
        <v>16538</v>
      </c>
      <c r="G27" s="70">
        <f t="shared" si="2"/>
        <v>43783</v>
      </c>
      <c r="H27" s="69">
        <f t="shared" si="8"/>
        <v>0</v>
      </c>
      <c r="I27" s="69">
        <f t="shared" si="8"/>
        <v>42690</v>
      </c>
      <c r="J27" s="70">
        <f t="shared" si="3"/>
        <v>1093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1093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58142</v>
      </c>
      <c r="E28" s="188">
        <v>1092</v>
      </c>
      <c r="F28" s="188">
        <v>15451</v>
      </c>
      <c r="G28" s="73">
        <f t="shared" si="2"/>
        <v>43783</v>
      </c>
      <c r="H28" s="64"/>
      <c r="I28" s="64">
        <v>42690</v>
      </c>
      <c r="J28" s="73">
        <f t="shared" si="3"/>
        <v>1093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1093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>
        <v>1087</v>
      </c>
      <c r="E30" s="188"/>
      <c r="F30" s="188">
        <v>1087</v>
      </c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59229</v>
      </c>
      <c r="E38" s="193">
        <f aca="true" t="shared" si="12" ref="E38:P38">E27+E32+E37</f>
        <v>1092</v>
      </c>
      <c r="F38" s="193">
        <f t="shared" si="12"/>
        <v>16538</v>
      </c>
      <c r="G38" s="73">
        <f t="shared" si="2"/>
        <v>43783</v>
      </c>
      <c r="H38" s="74">
        <f t="shared" si="12"/>
        <v>0</v>
      </c>
      <c r="I38" s="74">
        <f t="shared" si="12"/>
        <v>42690</v>
      </c>
      <c r="J38" s="73">
        <f t="shared" si="3"/>
        <v>1093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1093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59263</v>
      </c>
      <c r="E40" s="436">
        <f>E17+E18+E19+E25+E38+E39</f>
        <v>1092</v>
      </c>
      <c r="F40" s="436">
        <f aca="true" t="shared" si="13" ref="F40:R40">F17+F18+F19+F25+F38+F39</f>
        <v>16538</v>
      </c>
      <c r="G40" s="436">
        <f t="shared" si="13"/>
        <v>43817</v>
      </c>
      <c r="H40" s="436">
        <f t="shared" si="13"/>
        <v>0</v>
      </c>
      <c r="I40" s="436">
        <f t="shared" si="13"/>
        <v>42690</v>
      </c>
      <c r="J40" s="436">
        <f t="shared" si="13"/>
        <v>1127</v>
      </c>
      <c r="K40" s="436">
        <f t="shared" si="13"/>
        <v>23</v>
      </c>
      <c r="L40" s="436">
        <f t="shared" si="13"/>
        <v>2</v>
      </c>
      <c r="M40" s="436">
        <f t="shared" si="13"/>
        <v>0</v>
      </c>
      <c r="N40" s="436">
        <f t="shared" si="13"/>
        <v>25</v>
      </c>
      <c r="O40" s="436">
        <f t="shared" si="13"/>
        <v>0</v>
      </c>
      <c r="P40" s="436">
        <f t="shared" si="13"/>
        <v>0</v>
      </c>
      <c r="Q40" s="436">
        <f t="shared" si="13"/>
        <v>25</v>
      </c>
      <c r="R40" s="436">
        <f t="shared" si="13"/>
        <v>1102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876</v>
      </c>
      <c r="C44" s="353"/>
      <c r="D44" s="354"/>
      <c r="E44" s="354"/>
      <c r="F44" s="354"/>
      <c r="G44" s="350"/>
      <c r="H44" s="596" t="s">
        <v>862</v>
      </c>
      <c r="I44" s="597"/>
      <c r="J44" s="597"/>
      <c r="K44" s="597"/>
      <c r="L44" s="596"/>
      <c r="M44" s="597"/>
      <c r="N44" s="597"/>
      <c r="O44" s="596" t="s">
        <v>858</v>
      </c>
      <c r="P44" s="597"/>
      <c r="Q44" s="597"/>
      <c r="R44" s="597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O44:R44"/>
    <mergeCell ref="Q5:Q6"/>
    <mergeCell ref="R5:R6"/>
    <mergeCell ref="J5:J6"/>
    <mergeCell ref="C5:C6"/>
    <mergeCell ref="H44:K44"/>
    <mergeCell ref="L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1">
      <selection activeCell="F23" sqref="F23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1" t="s">
        <v>605</v>
      </c>
      <c r="B1" s="611"/>
      <c r="C1" s="611"/>
      <c r="D1" s="611"/>
      <c r="E1" s="611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5" t="str">
        <f>'справка №1-БАЛАНС'!E3</f>
        <v>ИНФРА ХОЛДИНГ АД</v>
      </c>
      <c r="C3" s="616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2" t="str">
        <f>'справка №1-БАЛАНС'!E5</f>
        <v>01.01.2013- 30.06.2013</v>
      </c>
      <c r="C4" s="613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212</v>
      </c>
      <c r="D21" s="107">
        <v>212</v>
      </c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9</v>
      </c>
      <c r="D24" s="118">
        <f>SUM(D25:D27)</f>
        <v>9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/>
      <c r="D25" s="107"/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>
        <v>9</v>
      </c>
      <c r="D27" s="107">
        <v>9</v>
      </c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>
        <v>65</v>
      </c>
      <c r="D29" s="107">
        <v>65</v>
      </c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>
        <v>16672</v>
      </c>
      <c r="D30" s="107">
        <v>16672</v>
      </c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16746</v>
      </c>
      <c r="D43" s="103">
        <f>D24+D28+D29+D31+D30+D32+D33+D38</f>
        <v>16746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16958</v>
      </c>
      <c r="D44" s="102">
        <f>D43+D21+D19+D9</f>
        <v>16958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10328</v>
      </c>
      <c r="D85" s="103">
        <f>SUM(D86:D90)+D94</f>
        <v>10328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9686</v>
      </c>
      <c r="D86" s="107">
        <v>9686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256</v>
      </c>
      <c r="D87" s="107">
        <v>256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384</v>
      </c>
      <c r="D89" s="107">
        <v>384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2</v>
      </c>
      <c r="D90" s="102">
        <f>SUM(D91:D93)</f>
        <v>2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2</v>
      </c>
      <c r="D93" s="107">
        <v>2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10328</v>
      </c>
      <c r="D96" s="103">
        <f>D85+D80+D75+D71+D95</f>
        <v>10328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10328</v>
      </c>
      <c r="D97" s="103">
        <f>D96+D68+D66</f>
        <v>10328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45600</v>
      </c>
      <c r="D104" s="107"/>
      <c r="E104" s="107"/>
      <c r="F104" s="124">
        <f>C104+D104-E104</f>
        <v>45600</v>
      </c>
    </row>
    <row r="105" spans="1:16" ht="12">
      <c r="A105" s="410" t="s">
        <v>773</v>
      </c>
      <c r="B105" s="393" t="s">
        <v>774</v>
      </c>
      <c r="C105" s="102">
        <f>SUM(C102:C104)</f>
        <v>45600</v>
      </c>
      <c r="D105" s="102">
        <f>SUM(D102:D104)</f>
        <v>0</v>
      </c>
      <c r="E105" s="102">
        <f>SUM(E102:E104)</f>
        <v>0</v>
      </c>
      <c r="F105" s="102">
        <f>SUM(F102:F104)</f>
        <v>45600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0" t="s">
        <v>776</v>
      </c>
      <c r="B107" s="610"/>
      <c r="C107" s="610"/>
      <c r="D107" s="610"/>
      <c r="E107" s="610"/>
      <c r="F107" s="61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4" t="s">
        <v>873</v>
      </c>
      <c r="B109" s="614"/>
      <c r="C109" s="596" t="s">
        <v>862</v>
      </c>
      <c r="D109" s="597"/>
      <c r="E109" s="597"/>
      <c r="F109" s="597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09" t="s">
        <v>859</v>
      </c>
      <c r="D111" s="609"/>
      <c r="E111" s="609"/>
      <c r="F111" s="609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C42" sqref="C42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7" t="str">
        <f>'справка №1-БАЛАНС'!E3</f>
        <v>ИНФРА ХОЛДИНГ АД</v>
      </c>
      <c r="C4" s="617"/>
      <c r="D4" s="617"/>
      <c r="E4" s="617"/>
      <c r="F4" s="617"/>
      <c r="G4" s="623" t="s">
        <v>2</v>
      </c>
      <c r="H4" s="623"/>
      <c r="I4" s="498">
        <f>'справка №1-БАЛАНС'!H3</f>
        <v>175443402</v>
      </c>
    </row>
    <row r="5" spans="1:9" ht="15">
      <c r="A5" s="499" t="s">
        <v>4</v>
      </c>
      <c r="B5" s="618" t="str">
        <f>'справка №1-БАЛАНС'!E5</f>
        <v>01.01.2013- 30.06.2013</v>
      </c>
      <c r="C5" s="618"/>
      <c r="D5" s="618"/>
      <c r="E5" s="618"/>
      <c r="F5" s="618"/>
      <c r="G5" s="621" t="s">
        <v>3</v>
      </c>
      <c r="H5" s="622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876</v>
      </c>
      <c r="B30" s="620"/>
      <c r="C30" s="620"/>
      <c r="D30" s="457" t="s">
        <v>815</v>
      </c>
      <c r="E30" s="619" t="s">
        <v>863</v>
      </c>
      <c r="F30" s="619"/>
      <c r="G30" s="619"/>
      <c r="H30" s="418" t="s">
        <v>777</v>
      </c>
      <c r="I30" s="619"/>
      <c r="J30" s="619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860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12">
      <selection activeCell="E160" sqref="E160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4" t="str">
        <f>'справка №1-БАЛАНС'!E3</f>
        <v>ИНФРА ХОЛДИНГ АД</v>
      </c>
      <c r="C5" s="624"/>
      <c r="D5" s="624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5" t="str">
        <f>'справка №1-БАЛАНС'!E5</f>
        <v>01.01.2013- 30.06.2013</v>
      </c>
      <c r="C6" s="625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12.75">
      <c r="A13" s="35" t="s">
        <v>868</v>
      </c>
      <c r="B13" s="36"/>
      <c r="C13" s="439">
        <v>5085</v>
      </c>
      <c r="D13" s="572">
        <v>1</v>
      </c>
      <c r="E13" s="439"/>
      <c r="F13" s="441">
        <f>C13-E13</f>
        <v>5085</v>
      </c>
    </row>
    <row r="14" spans="1:6" ht="25.5">
      <c r="A14" s="35" t="s">
        <v>869</v>
      </c>
      <c r="B14" s="36"/>
      <c r="C14" s="439">
        <v>6356</v>
      </c>
      <c r="D14" s="572">
        <v>1</v>
      </c>
      <c r="E14" s="439"/>
      <c r="F14" s="441">
        <f>C14-E14</f>
        <v>6356</v>
      </c>
    </row>
    <row r="15" spans="1:6" ht="12.75">
      <c r="A15" s="35" t="s">
        <v>870</v>
      </c>
      <c r="B15" s="36"/>
      <c r="C15" s="439">
        <v>1</v>
      </c>
      <c r="D15" s="572">
        <v>1</v>
      </c>
      <c r="E15" s="439"/>
      <c r="F15" s="441">
        <f>C15-E15</f>
        <v>1</v>
      </c>
    </row>
    <row r="16" spans="1:6" ht="12.75">
      <c r="A16" s="506" t="s">
        <v>875</v>
      </c>
      <c r="C16" s="627">
        <v>1092</v>
      </c>
      <c r="D16" s="572">
        <v>0.84</v>
      </c>
      <c r="E16" s="627"/>
      <c r="F16" s="628">
        <f>C16-E16</f>
        <v>1092</v>
      </c>
    </row>
    <row r="17" spans="1:6" ht="12.75">
      <c r="A17" s="35">
        <v>6</v>
      </c>
      <c r="B17" s="36"/>
      <c r="C17" s="439"/>
      <c r="D17" s="572"/>
      <c r="E17" s="439"/>
      <c r="F17" s="441"/>
    </row>
    <row r="18" spans="1:6" ht="12.75">
      <c r="A18" s="35">
        <v>7</v>
      </c>
      <c r="B18" s="36"/>
      <c r="C18" s="439"/>
      <c r="D18" s="439"/>
      <c r="E18" s="439"/>
      <c r="F18" s="441">
        <f aca="true" t="shared" si="0" ref="F18:F26">C18-E18</f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43757</v>
      </c>
      <c r="D27" s="427"/>
      <c r="E27" s="427">
        <f>SUM(E12:E26)</f>
        <v>0</v>
      </c>
      <c r="F27" s="440">
        <f>SUM(F12:F26)</f>
        <v>43757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 t="s">
        <v>540</v>
      </c>
      <c r="B46" s="39"/>
      <c r="C46" s="439"/>
      <c r="D46" s="572"/>
      <c r="E46" s="439"/>
      <c r="F46" s="441">
        <f>C46-E46</f>
        <v>0</v>
      </c>
    </row>
    <row r="47" spans="1:6" ht="12.75">
      <c r="A47" s="35">
        <v>2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546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549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43757</v>
      </c>
      <c r="D79" s="427"/>
      <c r="E79" s="427">
        <f>E78+E61+E44+E27</f>
        <v>0</v>
      </c>
      <c r="F79" s="440">
        <f>F78+F61+F44+F27</f>
        <v>43757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876</v>
      </c>
      <c r="B151" s="451"/>
      <c r="C151" s="596" t="s">
        <v>862</v>
      </c>
      <c r="D151" s="597"/>
      <c r="E151" s="597"/>
      <c r="F151" s="597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6" t="s">
        <v>859</v>
      </c>
      <c r="D153" s="626"/>
      <c r="E153" s="626"/>
      <c r="F153" s="626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17:F26 C12:F15 C116:F130 C99:F113 C82:F96 C63:F77 C46:F60 C29:F43 D1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Lid</cp:lastModifiedBy>
  <cp:lastPrinted>2013-07-26T08:38:35Z</cp:lastPrinted>
  <dcterms:created xsi:type="dcterms:W3CDTF">2000-06-29T12:02:40Z</dcterms:created>
  <dcterms:modified xsi:type="dcterms:W3CDTF">2013-07-26T09:06:59Z</dcterms:modified>
  <cp:category/>
  <cp:version/>
  <cp:contentType/>
  <cp:contentStatus/>
</cp:coreProperties>
</file>