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550" tabRatio="86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<sst xmlns="http://schemas.openxmlformats.org/spreadsheetml/2006/main" count="1034" uniqueCount="872">
  <si>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</si>
  <si>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</si>
  <si>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</si>
  <si>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</si>
  <si>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</si>
  <si>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</si>
  <si>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</si>
  <si>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</si>
  <si>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</si>
  <si>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</si>
  <si>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</si>
  <si>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</si>
  <si>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</si>
  <si>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</si>
  <si>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</si>
  <si>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</si>
  <si>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</si>
  <si>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</si>
  <si>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</si>
  <si>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</si>
  <si>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</si>
  <si>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</si>
  <si>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</si>
  <si>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</si>
  <si>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</si>
  <si>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</si>
  <si>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</si>
  <si>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</si>
  <si>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</si>
  <si>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</si>
  <si>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</si>
  <si>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</si>
  <si>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</si>
  <si>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</si>
  <si>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</si>
  <si>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</si>
  <si>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</si>
  <si>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</si>
  <si>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</si>
  <si>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</si>
  <si>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</si>
  <si>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</si>
  <si>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</si>
  <si>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</si>
  <si>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</si>
  <si>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</si>
  <si>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</si>
  <si>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</si>
  <si>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</si>
  <si>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</si>
  <si>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</si>
  <si>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</si>
  <si>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</si>
  <si>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</si>
  <si>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</si>
  <si>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</si>
  <si>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</si>
  <si>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</si>
  <si>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</si>
  <si>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</si>
  <si>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</si>
  <si>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</si>
  <si>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</si>
  <si>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</si>
  <si>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</si>
  <si>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</si>
  <si>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</si>
  <si>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</si>
  <si>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</si>
  <si>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</si>
  <si>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</si>
  <si>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</si>
  <si>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</si>
  <si>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</si>
  <si>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</si>
  <si>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</si>
  <si>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</si>
  <si>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</si>
  <si>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</si>
  <si>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</si>
  <si>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</si>
  <si>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</si>
  <si>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</si>
  <si>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</si>
  <si>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</si>
  <si>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</si>
  <si>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</si>
  <si>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</si>
  <si>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</si>
  <si>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</si>
  <si>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</si>
  <si>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</si>
  <si>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</si>
  <si>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</si>
  <si>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</si>
  <si>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</si>
  <si>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</si>
  <si>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</si>
  <si>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</si>
  <si>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</si>
  <si>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</si>
  <si>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</si>
  <si>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</si>
  <si>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</si>
  <si>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</si>
  <si>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</si>
  <si>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</si>
  <si>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</si>
  <si>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</si>
  <si>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</si>
  <si>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</si>
  <si>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</si>
  <si>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</si>
  <si>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</si>
  <si>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</si>
  <si>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</si>
  <si>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</si>
  <si>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</si>
  <si>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</si>
  <si>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</si>
  <si>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</si>
  <si>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</si>
  <si>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</si>
  <si>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</si>
  <si>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</si>
  <si>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</si>
  <si>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</si>
  <si>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</si>
  <si>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</si>
  <si>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</si>
  <si>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</si>
  <si>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</si>
  <si>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</si>
  <si>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</si>
  <si>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</si>
  <si>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</si>
  <si>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</si>
  <si>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</si>
  <si>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</si>
  <si>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</si>
  <si>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</si>
  <si>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</si>
  <si>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</si>
  <si>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</si>
  <si>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</si>
  <si>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</si>
  <si>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</si>
  <si>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</si>
  <si>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</si>
  <si>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</si>
  <si>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</si>
  <si>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</si>
  <si>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</si>
  <si>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</si>
  <si>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</si>
  <si>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</si>
  <si>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</si>
  <si>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</si>
  <si>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</si>
  <si>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</si>
  <si>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</si>
  <si>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</si>
  <si>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</si>
  <si>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</si>
  <si>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</si>
  <si>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</si>
  <si>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</si>
  <si>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</si>
  <si>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</si>
  <si>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</si>
  <si>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</si>
  <si>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</si>
  <si>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</si>
  <si>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</si>
  <si>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</si>
  <si>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</si>
  <si>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</si>
  <si>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</si>
  <si>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</si>
  <si>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</si>
  <si>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</si>
  <si>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</si>
  <si>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</si>
  <si>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</si>
  <si>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</si>
  <si>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</si>
  <si>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</si>
  <si>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</si>
  <si>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</si>
  <si>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</si>
  <si>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</si>
  <si>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</si>
  <si>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</si>
  <si>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</si>
  <si>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</si>
  <si>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</si>
  <si>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</si>
  <si>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</si>
  <si>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</si>
  <si>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</si>
  <si>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</si>
  <si>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</si>
  <si>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</si>
  <si>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</si>
  <si>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</si>
  <si>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</si>
  <si>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</si>
  <si>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</si>
  <si>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</si>
  <si>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</si>
  <si>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</si>
  <si>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</si>
  <si>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</si>
  <si>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</si>
  <si>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</si>
  <si>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</si>
  <si>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</si>
  <si>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</si>
  <si>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</si>
  <si>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</si>
  <si>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</si>
  <si>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</si>
  <si>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</si>
  <si>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</si>
  <si>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</si>
  <si>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</si>
  <si>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</si>
  <si>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</si>
  <si>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</si>
  <si>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</si>
  <si>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</si>
  <si>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</si>
  <si>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</si>
  <si>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</si>
  <si>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</si>
  <si>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</si>
  <si>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</si>
  <si>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</si>
  <si>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</si>
  <si>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</si>
  <si>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</si>
  <si>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</si>
  <si>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</si>
  <si>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</si>
  <si>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</si>
  <si>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</si>
  <si>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</si>
  <si>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</si>
  <si>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</si>
  <si>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</si>
  <si>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</si>
  <si>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</si>
  <si>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</si>
  <si>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</si>
  <si>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</si>
  <si>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</si>
  <si>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</si>
  <si>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</si>
  <si>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</si>
  <si>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</si>
  <si>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</si>
  <si>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</si>
  <si>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</si>
  <si>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</si>
  <si>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</si>
  <si>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</si>
  <si>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</si>
  <si>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</si>
  <si>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</si>
  <si>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</si>
  <si>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</si>
  <si>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</si>
  <si>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</si>
  <si>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</si>
  <si>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</si>
  <si>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</si>
  <si>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</si>
  <si>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</si>
  <si>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</si>
  <si>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</si>
  <si>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</si>
  <si>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</si>
  <si>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</si>
  <si>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</si>
  <si>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</si>
  <si>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</si>
  <si>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</si>
  <si>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</si>
  <si>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</si>
  <si>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</si>
  <si>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</si>
  <si>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</si>
  <si>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</si>
  <si>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</si>
  <si>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</si>
  <si>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</si>
  <si>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</si>
  <si>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</si>
  <si>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</si>
  <si>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</si>
  <si>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</si>
  <si>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</si>
  <si>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</si>
  <si>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</si>
  <si>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</si>
  <si>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</si>
  <si>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</si>
  <si>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</si>
  <si>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</si>
  <si>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</si>
  <si>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</si>
  <si>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</si>
  <si>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</si>
  <si>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</si>
  <si>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</si>
  <si>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</si>
  <si>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</si>
  <si>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</si>
  <si>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</si>
  <si>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</si>
  <si>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</si>
  <si>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</si>
  <si>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</si>
  <si>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</si>
  <si>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</si>
  <si>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</si>
  <si>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</si>
  <si>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</si>
  <si>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</si>
  <si>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</si>
  <si>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</si>
  <si>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</si>
  <si>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</si>
  <si>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</si>
  <si>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</si>
  <si>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</si>
  <si>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</si>
  <si>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</si>
  <si>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</si>
  <si>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</si>
  <si>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</si>
  <si>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</si>
  <si>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</si>
  <si>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</si>
  <si>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</si>
  <si>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</si>
  <si>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</si>
  <si>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</si>
  <si>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</si>
  <si>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</si>
  <si>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</si>
  <si>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</si>
  <si>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</si>
  <si>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</si>
  <si>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</si>
  <si>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</si>
  <si>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</si>
  <si>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</si>
  <si>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</si>
  <si>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</si>
  <si>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</si>
  <si>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</si>
  <si>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</si>
  <si>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</si>
  <si>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</si>
  <si>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</si>
  <si>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</si>
  <si>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</si>
  <si>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</si>
  <si>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</si>
  <si>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</si>
  <si>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</si>
  <si>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</si>
  <si>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</si>
  <si>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</si>
  <si>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</si>
  <si>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</si>
  <si>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</si>
  <si>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</si>
  <si>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</si>
  <si>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</si>
  <si>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</si>
  <si>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</si>
  <si>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</si>
  <si>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</si>
  <si>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</si>
  <si>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</si>
  <si>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</si>
  <si>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</si>
  <si>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</si>
  <si>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</si>
  <si>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</si>
  <si>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</si>
  <si>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</si>
  <si>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</si>
  <si>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</si>
  <si>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</si>
  <si>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</si>
  <si>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</si>
  <si>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</si>
  <si>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</si>
  <si>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</si>
  <si>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</si>
  <si>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</si>
  <si>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</si>
  <si>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</si>
  <si>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</si>
  <si>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</si>
  <si>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</si>
  <si>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</si>
  <si>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</si>
  <si>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</si>
  <si>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</si>
  <si>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</si>
  <si>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</si>
  <si>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</si>
  <si>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</si>
  <si>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</si>
  <si>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</si>
  <si>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</si>
  <si>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</si>
  <si>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</si>
  <si>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</si>
  <si>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</si>
  <si>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</si>
  <si>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</si>
  <si>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</si>
  <si>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</si>
  <si>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</si>
  <si>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</si>
  <si>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</si>
  <si>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</si>
  <si>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</si>
  <si>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</si>
  <si>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</si>
  <si>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</si>
  <si>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</si>
  <si>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</si>
  <si>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</si>
  <si>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</si>
  <si>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</si>
  <si>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</si>
  <si>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</si>
  <si>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</si>
  <si>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</si>
  <si>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</si>
  <si>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</si>
  <si>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</si>
  <si>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</si>
  <si>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</si>
  <si>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</si>
  <si>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</si>
  <si>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</si>
  <si>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</si>
  <si>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</si>
  <si>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</si>
  <si>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</si>
  <si>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</si>
  <si>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</si>
  <si>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</si>
  <si>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</si>
  <si>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</si>
  <si>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</si>
  <si>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</si>
  <si>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</si>
  <si>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</si>
  <si>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</si>
  <si>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</si>
  <si>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</si>
  <si>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</si>
  <si>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</si>
  <si>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</si>
  <si>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</si>
  <si>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</si>
  <si>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</si>
  <si>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</si>
  <si>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</si>
  <si>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</si>
  <si>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</si>
  <si>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</si>
  <si>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</si>
  <si>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</si>
  <si>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</si>
  <si>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</si>
  <si>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</si>
  <si>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</si>
  <si>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</si>
  <si>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</si>
  <si>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</si>
  <si>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</si>
  <si>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</si>
  <si>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</si>
  <si>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</si>
  <si>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</si>
  <si>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</si>
  <si>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</si>
  <si>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</si>
  <si>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</si>
  <si>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</si>
  <si>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</si>
  <si>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</si>
  <si>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</si>
  <si>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</si>
  <si>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</si>
  <si>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</si>
  <si>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</si>
  <si>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</si>
  <si>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</si>
  <si>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</si>
  <si>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</si>
  <si>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</si>
  <si>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</si>
  <si>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</si>
  <si>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</si>
  <si>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</si>
  <si>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</si>
  <si>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</si>
  <si>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</si>
  <si>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</si>
  <si>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</si>
  <si>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</si>
  <si>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</si>
  <si>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</si>
  <si>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</si>
  <si>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</si>
  <si>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</si>
  <si>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</si>
  <si>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</si>
  <si>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</si>
  <si>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</si>
  <si>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</si>
  <si>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</si>
  <si>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</si>
  <si>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</si>
  <si>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</si>
  <si>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</si>
  <si>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</si>
  <si>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</si>
  <si>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</si>
  <si>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</si>
  <si>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</si>
  <si>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</si>
  <si>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</si>
  <si>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</si>
  <si>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</si>
  <si>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</si>
  <si>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</si>
  <si>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</si>
  <si>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</si>
  <si>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</si>
  <si>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</si>
  <si>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</si>
  <si>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</si>
  <si>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</si>
  <si>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</si>
  <si>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</si>
  <si>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</si>
  <si>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</si>
  <si>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</si>
  <si>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</si>
  <si>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</si>
  <si>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</si>
  <si>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</si>
  <si>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</si>
  <si>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</si>
  <si>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</si>
  <si>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</si>
  <si>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</si>
  <si>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</si>
  <si>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</si>
  <si>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</si>
  <si>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</si>
  <si>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</si>
  <si>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</si>
  <si>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</si>
  <si>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</si>
  <si>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</si>
  <si>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</si>
  <si>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</si>
  <si>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</si>
  <si>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</si>
  <si>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</si>
  <si>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</si>
  <si>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</si>
  <si>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</si>
  <si>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</si>
  <si>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</si>
  <si>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</si>
  <si>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</si>
  <si>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</si>
  <si>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</si>
  <si>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</si>
  <si>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</si>
  <si>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</si>
  <si>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</si>
  <si>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</si>
  <si>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</si>
  <si>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</si>
  <si>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</si>
  <si>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</si>
  <si>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</si>
  <si>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</si>
  <si>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</si>
  <si>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</si>
  <si>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</si>
  <si>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</si>
  <si>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</si>
  <si>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</si>
  <si>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</si>
  <si>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</si>
  <si>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</si>
  <si>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</si>
  <si>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</si>
  <si>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</si>
  <si>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</si>
  <si>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</si>
  <si>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</si>
  <si>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</si>
  <si>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</si>
  <si>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</si>
  <si>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</si>
  <si>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</si>
  <si>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</si>
  <si>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</si>
  <si>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</si>
  <si>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</si>
  <si>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</si>
  <si>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</si>
  <si>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</si>
  <si>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</si>
  <si>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</si>
  <si>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</si>
  <si>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</si>
  <si>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</si>
  <si>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</si>
  <si>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</si>
  <si>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</si>
  <si>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</si>
  <si>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</si>
  <si>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</si>
  <si>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</si>
  <si>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</si>
  <si>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</si>
  <si>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</si>
  <si>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</si>
  <si>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</si>
  <si>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</si>
  <si>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</si>
  <si>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</si>
  <si>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</si>
  <si>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</si>
  <si>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</si>
  <si>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</si>
  <si>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</si>
  <si>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</si>
  <si>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</si>
  <si>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</si>
  <si>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</si>
  <si>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</si>
  <si>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</si>
  <si>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</si>
  <si>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</si>
  <si>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</si>
  <si>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</si>
  <si>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</si>
  <si>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</si>
  <si>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</si>
  <si>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</si>
  <si>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</si>
  <si>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</si>
  <si>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</si>
  <si>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</si>
  <si>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</si>
  <si>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</si>
  <si>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</si>
  <si>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</si>
  <si>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</si>
  <si>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</si>
  <si>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</si>
  <si>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</si>
  <si>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</si>
  <si>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</si>
  <si>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</si>
  <si>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</si>
  <si>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</si>
  <si>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</si>
  <si>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</si>
  <si>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</si>
  <si>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</si>
  <si>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</si>
  <si>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</si>
  <si>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</si>
  <si>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</si>
  <si>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</si>
  <si>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</si>
  <si>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</si>
  <si>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</si>
  <si>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</si>
  <si>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</si>
  <si>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</si>
  <si>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</si>
  <si>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</si>
  <si>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</si>
  <si>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</si>
  <si>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</si>
  <si>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</si>
  <si>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</si>
  <si>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</si>
  <si>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</si>
  <si>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</si>
  <si>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</si>
  <si>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</si>
  <si>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</si>
  <si>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</si>
  <si>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</si>
  <si>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</si>
  <si>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</si>
  <si>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</si>
  <si>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</si>
  <si>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</si>
  <si>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</si>
  <si>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</si>
  <si>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</si>
  <si>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</si>
  <si>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</si>
  <si>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</si>
  <si>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</si>
  <si>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</si>
  <si>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</si>
  <si>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</si>
  <si>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</si>
  <si>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</si>
  <si>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</si>
  <si>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</si>
  <si>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</si>
  <si>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</si>
  <si>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</si>
  <si>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</si>
  <si>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</si>
  <si>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</si>
  <si>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</si>
  <si>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</si>
  <si>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</si>
  <si>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</si>
  <si>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</si>
  <si>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</si>
  <si>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</si>
  <si>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</si>
  <si>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</si>
  <si>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</si>
  <si>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</si>
  <si>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</si>
  <si>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</si>
  <si>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</si>
  <si>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</si>
  <si>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</si>
  <si>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</si>
  <si>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</si>
  <si>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</si>
  <si>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</si>
  <si>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</si>
  <si>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</si>
  <si>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</si>
  <si>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</si>
  <si>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</si>
  <si>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</si>
  <si>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</si>
  <si>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</si>
  <si>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</si>
  <si>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</si>
  <si>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</si>
  <si>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</si>
  <si>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</si>
  <si>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</si>
  <si>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</si>
  <si>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</si>
  <si>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</si>
  <si>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</si>
  <si>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</si>
  <si>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</si>
  <si>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</si>
  <si>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</si>
  <si>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</si>
  <si>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</si>
  <si>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</si>
  <si>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</si>
  <si>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</si>
  <si>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</si>
  <si>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</si>
  <si>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</si>
  <si>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</si>
  <si>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</si>
  <si>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</si>
  <si>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</si>
  <si>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</si>
  <si>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</si>
  <si>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</si>
  <si>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</si>
  <si>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</si>
  <si>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</si>
  <si>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</si>
  <si>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</si>
  <si>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</si>
  <si>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</si>
  <si>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</si>
  <si>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</si>
  <si>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</si>
  <si>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</si>
  <si>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</si>
  <si>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</si>
  <si>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</si>
  <si>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</si>
  <si>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</si>
  <si>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</si>
  <si>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</si>
  <si>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</si>
  <si>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</si>
  <si>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</si>
  <si>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</si>
  <si>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</si>
  <si>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</si>
  <si>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</si>
  <si>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</si>
  <si>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</si>
  <si>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</si>
  <si>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</si>
  <si>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</si>
  <si>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</si>
  <si>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</si>
  <si>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</si>
  <si>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</si>
  <si>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</si>
  <si>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</si>
  <si>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</si>
  <si>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</si>
  <si>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</si>
  <si>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</si>
  <si>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</si>
  <si>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</si>
  <si>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</si>
  <si>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</si>
  <si>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</si>
  <si>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</si>
  <si>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</si>
  <si>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</si>
  <si>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</si>
  <si>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</si>
  <si>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</si>
  <si>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</si>
  <si>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</si>
  <si>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</si>
  <si>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</si>
  <si>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</si>
  <si>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</si>
  <si>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</si>
  <si>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</si>
  <si>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</si>
  <si>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</si>
  <si>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</si>
  <si>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</si>
  <si>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</si>
  <si>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</si>
  <si>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</si>
  <si>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</si>
  <si>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</si>
  <si>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</si>
  <si>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</si>
  <si>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</si>
  <si>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</si>
  <si>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31.12.2013</t>
  </si>
  <si>
    <t>Дата на съставяне: 27.01.2014</t>
  </si>
  <si>
    <t>Дата: 27.01.2014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</si>
</sst>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</cellStyleXfs>
  <cellXfs count="634">
    <xf numFmtId="0" fontId="0" fillId="0" borderId="0" xfId="0" applyAlignment="1">
      <alignment/>
    </xf>
    <xf numFmtId="0" fontId="9" fillId="0" borderId="0" xfId="40" applyFont="1" applyBorder="1" applyAlignment="1" applyProtection="1">
      <alignment horizontal="left" vertical="top"/>
      <protection locked="0"/>
    </xf>
    <xf numFmtId="0" fontId="11" fillId="0" borderId="0" xfId="43" applyFont="1" applyAlignment="1">
      <alignment horizontal="centerContinuous"/>
      <protection/>
    </xf>
    <xf numFmtId="0" fontId="12" fillId="0" borderId="0" xfId="43" applyFont="1">
      <alignment/>
      <protection/>
    </xf>
    <xf numFmtId="0" fontId="11" fillId="0" borderId="0" xfId="43" applyFont="1" applyAlignment="1">
      <alignment horizontal="centerContinuous" wrapText="1"/>
      <protection/>
    </xf>
    <xf numFmtId="0" fontId="13" fillId="0" borderId="0" xfId="43" applyFont="1">
      <alignment/>
      <protection/>
    </xf>
    <xf numFmtId="0" fontId="11" fillId="0" borderId="0" xfId="40" applyFont="1" applyBorder="1" applyAlignment="1" applyProtection="1">
      <alignment vertical="top" wrapText="1"/>
      <protection locked="0"/>
    </xf>
    <xf numFmtId="0" fontId="11" fillId="0" borderId="0" xfId="43" applyFont="1" applyAlignment="1">
      <alignment/>
      <protection/>
    </xf>
    <xf numFmtId="0" fontId="13" fillId="0" borderId="0" xfId="43" applyFont="1" applyAlignment="1">
      <alignment/>
      <protection/>
    </xf>
    <xf numFmtId="0" fontId="11" fillId="0" borderId="0" xfId="43" applyFont="1">
      <alignment/>
      <protection/>
    </xf>
    <xf numFmtId="0" fontId="11" fillId="0" borderId="0" xfId="41" applyFont="1" applyAlignment="1">
      <alignment wrapText="1"/>
      <protection/>
    </xf>
    <xf numFmtId="0" fontId="11" fillId="0" borderId="0" xfId="41" applyFont="1" applyAlignment="1">
      <alignment horizontal="right" wrapText="1"/>
      <protection/>
    </xf>
    <xf numFmtId="0" fontId="11" fillId="0" borderId="10" xfId="43" applyFont="1" applyBorder="1" applyAlignment="1">
      <alignment horizontal="center" vertical="center" wrapText="1"/>
      <protection/>
    </xf>
    <xf numFmtId="0" fontId="11" fillId="0" borderId="10" xfId="43" applyFont="1" applyBorder="1" applyAlignment="1">
      <alignment horizontal="centerContinuous" vertical="center" wrapText="1"/>
      <protection/>
    </xf>
    <xf numFmtId="0" fontId="11" fillId="0" borderId="0" xfId="43" applyFont="1" applyBorder="1" applyAlignment="1">
      <alignment horizontal="center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Fill="1" applyBorder="1" applyAlignment="1">
      <alignment horizontal="center" vertical="center" wrapText="1"/>
      <protection/>
    </xf>
    <xf numFmtId="0" fontId="11" fillId="0" borderId="10" xfId="43" applyFont="1" applyBorder="1" applyAlignment="1">
      <alignment vertical="center" wrapText="1"/>
      <protection/>
    </xf>
    <xf numFmtId="0" fontId="12" fillId="0" borderId="0" xfId="43" applyFont="1" applyBorder="1">
      <alignment/>
      <protection/>
    </xf>
    <xf numFmtId="0" fontId="10" fillId="0" borderId="0" xfId="43" applyFont="1">
      <alignment/>
      <protection/>
    </xf>
    <xf numFmtId="0" fontId="12" fillId="0" borderId="10" xfId="43" applyFont="1" applyBorder="1" applyAlignment="1">
      <alignment vertical="center" wrapText="1"/>
      <protection/>
    </xf>
    <xf numFmtId="0" fontId="12" fillId="0" borderId="10" xfId="43" applyFont="1" applyBorder="1" applyAlignment="1">
      <alignment wrapText="1"/>
      <protection/>
    </xf>
    <xf numFmtId="3" fontId="12" fillId="0" borderId="0" xfId="43" applyNumberFormat="1" applyFont="1" applyBorder="1" applyAlignment="1" applyProtection="1">
      <alignment vertical="center"/>
      <protection locked="0"/>
    </xf>
    <xf numFmtId="0" fontId="11" fillId="0" borderId="0" xfId="43" applyFont="1" applyBorder="1" applyProtection="1">
      <alignment/>
      <protection locked="0"/>
    </xf>
    <xf numFmtId="0" fontId="10" fillId="0" borderId="0" xfId="43" applyFont="1" applyAlignment="1">
      <alignment wrapText="1"/>
      <protection/>
    </xf>
    <xf numFmtId="0" fontId="10" fillId="0" borderId="0" xfId="43" applyFont="1" applyBorder="1">
      <alignment/>
      <protection/>
    </xf>
    <xf numFmtId="0" fontId="10" fillId="0" borderId="0" xfId="42" applyFont="1">
      <alignment/>
      <protection/>
    </xf>
    <xf numFmtId="0" fontId="12" fillId="0" borderId="0" xfId="42" applyFont="1" applyBorder="1" applyAlignment="1" applyProtection="1">
      <alignment horizontal="centerContinuous"/>
      <protection locked="0"/>
    </xf>
    <xf numFmtId="0" fontId="12" fillId="0" borderId="0" xfId="42" applyFont="1" applyBorder="1" applyAlignment="1" applyProtection="1">
      <alignment wrapText="1"/>
      <protection locked="0"/>
    </xf>
    <xf numFmtId="0" fontId="10" fillId="0" borderId="0" xfId="42" applyFont="1" applyBorder="1" applyAlignment="1">
      <alignment wrapText="1"/>
      <protection/>
    </xf>
    <xf numFmtId="0" fontId="10" fillId="0" borderId="0" xfId="42" applyFont="1" applyBorder="1">
      <alignment/>
      <protection/>
    </xf>
    <xf numFmtId="0" fontId="18" fillId="0" borderId="0" xfId="42" applyFont="1" applyBorder="1" applyAlignment="1">
      <alignment vertical="center" wrapText="1"/>
      <protection/>
    </xf>
    <xf numFmtId="0" fontId="10" fillId="0" borderId="0" xfId="42" applyFont="1" applyAlignment="1">
      <alignment wrapText="1"/>
      <protection/>
    </xf>
    <xf numFmtId="49" fontId="11" fillId="0" borderId="11" xfId="43" applyNumberFormat="1" applyFont="1" applyBorder="1" applyAlignment="1">
      <alignment horizontal="center" vertical="center" wrapText="1"/>
      <protection/>
    </xf>
    <xf numFmtId="49" fontId="11" fillId="0" borderId="10" xfId="43" applyNumberFormat="1" applyFont="1" applyBorder="1" applyAlignment="1">
      <alignment horizontal="center" vertical="center" wrapText="1"/>
      <protection/>
    </xf>
    <xf numFmtId="49" fontId="11" fillId="0" borderId="0" xfId="43" applyNumberFormat="1" applyFont="1" applyAlignment="1">
      <alignment horizontal="center" wrapText="1"/>
      <protection/>
    </xf>
    <xf numFmtId="49" fontId="12" fillId="0" borderId="10" xfId="43" applyNumberFormat="1" applyFont="1" applyBorder="1" applyAlignment="1">
      <alignment horizontal="center" wrapText="1"/>
      <protection/>
    </xf>
    <xf numFmtId="49" fontId="11" fillId="0" borderId="0" xfId="43" applyNumberFormat="1" applyFont="1" applyBorder="1" applyAlignment="1" applyProtection="1">
      <alignment horizontal="center" wrapText="1"/>
      <protection locked="0"/>
    </xf>
    <xf numFmtId="49" fontId="10" fillId="0" borderId="0" xfId="43" applyNumberFormat="1" applyFont="1" applyAlignment="1">
      <alignment horizontal="center" wrapText="1"/>
      <protection/>
    </xf>
    <xf numFmtId="49" fontId="12" fillId="33" borderId="10" xfId="43" applyNumberFormat="1" applyFont="1" applyFill="1" applyBorder="1" applyAlignment="1">
      <alignment horizontal="center" vertical="center" wrapText="1"/>
      <protection/>
    </xf>
    <xf numFmtId="0" fontId="11" fillId="0" borderId="0" xfId="40" applyFont="1" applyFill="1" applyBorder="1" applyAlignment="1" applyProtection="1">
      <alignment vertical="top" wrapText="1"/>
      <protection locked="0"/>
    </xf>
    <xf numFmtId="49" fontId="11" fillId="0" borderId="12" xfId="43" applyNumberFormat="1" applyFont="1" applyBorder="1" applyAlignment="1">
      <alignment horizontal="center" vertical="center" wrapText="1"/>
      <protection/>
    </xf>
    <xf numFmtId="0" fontId="12" fillId="0" borderId="0" xfId="39" applyFont="1">
      <alignment/>
      <protection/>
    </xf>
    <xf numFmtId="0" fontId="20" fillId="0" borderId="0" xfId="39" applyFont="1">
      <alignment/>
      <protection/>
    </xf>
    <xf numFmtId="0" fontId="21" fillId="0" borderId="0" xfId="39" applyFont="1">
      <alignment/>
      <protection/>
    </xf>
    <xf numFmtId="0" fontId="12" fillId="0" borderId="0" xfId="38" applyFont="1" applyAlignment="1">
      <alignment horizontal="center"/>
      <protection/>
    </xf>
    <xf numFmtId="0" fontId="20" fillId="0" borderId="0" xfId="39" applyFont="1" applyBorder="1">
      <alignment/>
      <protection/>
    </xf>
    <xf numFmtId="49" fontId="20" fillId="0" borderId="0" xfId="39" applyNumberFormat="1" applyFont="1">
      <alignment/>
      <protection/>
    </xf>
    <xf numFmtId="49" fontId="3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19" fillId="0" borderId="0" xfId="39" applyFont="1">
      <alignment/>
      <protection/>
    </xf>
    <xf numFmtId="0" fontId="3" fillId="0" borderId="0" xfId="37" applyNumberFormat="1" applyFont="1" applyAlignment="1">
      <alignment horizontal="center" vertical="center" wrapText="1"/>
      <protection/>
    </xf>
    <xf numFmtId="0" fontId="3" fillId="0" borderId="0" xfId="38" applyFont="1" applyAlignment="1">
      <alignment vertical="justify"/>
      <protection/>
    </xf>
    <xf numFmtId="0" fontId="3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19" fillId="0" borderId="0" xfId="39" applyFont="1" applyAlignment="1">
      <alignment/>
      <protection/>
    </xf>
    <xf numFmtId="49" fontId="3" fillId="0" borderId="0" xfId="38" applyNumberFormat="1" applyFont="1" applyBorder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3" fillId="0" borderId="0" xfId="38" applyFont="1" applyBorder="1" applyAlignment="1">
      <alignment horizontal="right" vertical="justify"/>
      <protection/>
    </xf>
    <xf numFmtId="0" fontId="3" fillId="0" borderId="10" xfId="37" applyFont="1" applyBorder="1" applyAlignment="1">
      <alignment vertical="center" wrapText="1"/>
      <protection/>
    </xf>
    <xf numFmtId="49" fontId="3" fillId="0" borderId="10" xfId="37" applyNumberFormat="1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23" fillId="0" borderId="0" xfId="39" applyFont="1" applyBorder="1">
      <alignment/>
      <protection/>
    </xf>
    <xf numFmtId="0" fontId="23" fillId="0" borderId="0" xfId="39" applyFont="1">
      <alignment/>
      <protection/>
    </xf>
    <xf numFmtId="0" fontId="3" fillId="0" borderId="10" xfId="37" applyFont="1" applyBorder="1" applyAlignment="1">
      <alignment horizontal="left" vertical="center" wrapText="1"/>
      <protection/>
    </xf>
    <xf numFmtId="49" fontId="3" fillId="0" borderId="10" xfId="37" applyNumberFormat="1" applyFont="1" applyBorder="1" applyAlignment="1">
      <alignment horizontal="left" vertical="center" wrapText="1"/>
      <protection/>
    </xf>
    <xf numFmtId="0" fontId="4" fillId="0" borderId="10" xfId="37" applyFont="1" applyBorder="1" applyAlignment="1">
      <alignment horizontal="left" vertical="center" wrapText="1"/>
      <protection/>
    </xf>
    <xf numFmtId="49" fontId="12" fillId="0" borderId="10" xfId="37" applyNumberFormat="1" applyFont="1" applyBorder="1" applyAlignment="1">
      <alignment horizontal="center" vertical="center" wrapText="1"/>
      <protection/>
    </xf>
    <xf numFmtId="0" fontId="5" fillId="0" borderId="10" xfId="37" applyFont="1" applyBorder="1" applyAlignment="1">
      <alignment horizontal="right" vertical="center" wrapText="1"/>
      <protection/>
    </xf>
    <xf numFmtId="49" fontId="14" fillId="0" borderId="10" xfId="37" applyNumberFormat="1" applyFont="1" applyBorder="1" applyAlignment="1">
      <alignment horizontal="center" vertical="center" wrapText="1"/>
      <protection/>
    </xf>
    <xf numFmtId="49" fontId="22" fillId="0" borderId="10" xfId="37" applyNumberFormat="1" applyFont="1" applyBorder="1" applyAlignment="1">
      <alignment horizontal="center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0" fontId="3" fillId="0" borderId="0" xfId="37" applyFont="1" applyBorder="1" applyAlignment="1">
      <alignment horizontal="left" vertical="center" wrapText="1"/>
      <protection/>
    </xf>
    <xf numFmtId="49" fontId="3" fillId="0" borderId="0" xfId="37" applyNumberFormat="1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19" fillId="0" borderId="0" xfId="39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1" fontId="12" fillId="36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2" fillId="0" borderId="10" xfId="42" applyNumberFormat="1" applyFont="1" applyFill="1" applyBorder="1" applyAlignment="1" applyProtection="1">
      <alignment vertical="center"/>
      <protection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3" fontId="11" fillId="0" borderId="10" xfId="42" applyNumberFormat="1" applyFont="1" applyBorder="1" applyAlignment="1" applyProtection="1">
      <alignment vertical="center"/>
      <protection/>
    </xf>
    <xf numFmtId="3" fontId="12" fillId="0" borderId="10" xfId="42" applyNumberFormat="1" applyFont="1" applyBorder="1" applyProtection="1">
      <alignment/>
      <protection/>
    </xf>
    <xf numFmtId="1" fontId="10" fillId="34" borderId="10" xfId="42" applyNumberFormat="1" applyFont="1" applyFill="1" applyBorder="1" applyProtection="1">
      <alignment/>
      <protection locked="0"/>
    </xf>
    <xf numFmtId="0" fontId="10" fillId="0" borderId="10" xfId="42" applyFont="1" applyBorder="1" applyProtection="1">
      <alignment/>
      <protection/>
    </xf>
    <xf numFmtId="1" fontId="10" fillId="36" borderId="10" xfId="42" applyNumberFormat="1" applyFont="1" applyFill="1" applyBorder="1" applyProtection="1">
      <alignment/>
      <protection locked="0"/>
    </xf>
    <xf numFmtId="3" fontId="10" fillId="0" borderId="10" xfId="42" applyNumberFormat="1" applyFont="1" applyBorder="1" applyProtection="1">
      <alignment/>
      <protection/>
    </xf>
    <xf numFmtId="3" fontId="10" fillId="0" borderId="10" xfId="42" applyNumberFormat="1" applyFont="1" applyFill="1" applyBorder="1" applyProtection="1">
      <alignment/>
      <protection/>
    </xf>
    <xf numFmtId="1" fontId="12" fillId="35" borderId="10" xfId="41" applyNumberFormat="1" applyFont="1" applyFill="1" applyBorder="1" applyAlignment="1" applyProtection="1">
      <alignment wrapText="1"/>
      <protection locked="0"/>
    </xf>
    <xf numFmtId="3" fontId="12" fillId="0" borderId="10" xfId="41" applyNumberFormat="1" applyFont="1" applyFill="1" applyBorder="1" applyAlignment="1" applyProtection="1">
      <alignment wrapText="1"/>
      <protection/>
    </xf>
    <xf numFmtId="1" fontId="12" fillId="36" borderId="10" xfId="41" applyNumberFormat="1" applyFont="1" applyFill="1" applyBorder="1" applyAlignment="1" applyProtection="1">
      <alignment wrapText="1"/>
      <protection locked="0"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3" fontId="12" fillId="0" borderId="10" xfId="43" applyNumberFormat="1" applyFont="1" applyBorder="1" applyAlignment="1" applyProtection="1">
      <alignment vertical="center"/>
      <protection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3" fontId="12" fillId="0" borderId="13" xfId="43" applyNumberFormat="1" applyFont="1" applyBorder="1" applyAlignment="1" applyProtection="1">
      <alignment vertical="center"/>
      <protection/>
    </xf>
    <xf numFmtId="3" fontId="12" fillId="0" borderId="11" xfId="43" applyNumberFormat="1" applyFont="1" applyBorder="1" applyAlignment="1" applyProtection="1">
      <alignment vertical="center"/>
      <protection/>
    </xf>
    <xf numFmtId="1" fontId="14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8" applyNumberFormat="1" applyFont="1" applyBorder="1" applyAlignment="1" applyProtection="1">
      <alignment horizontal="center" vertical="center" wrapText="1"/>
      <protection/>
    </xf>
    <xf numFmtId="1" fontId="12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38" applyFont="1" applyBorder="1" applyAlignment="1" applyProtection="1">
      <alignment horizontal="center" vertical="center" wrapText="1"/>
      <protection/>
    </xf>
    <xf numFmtId="0" fontId="12" fillId="0" borderId="13" xfId="38" applyFont="1" applyFill="1" applyBorder="1" applyAlignment="1" applyProtection="1">
      <alignment horizontal="center" vertical="center" wrapText="1"/>
      <protection/>
    </xf>
    <xf numFmtId="0" fontId="20" fillId="0" borderId="0" xfId="39" applyFont="1" applyProtection="1">
      <alignment/>
      <protection/>
    </xf>
    <xf numFmtId="1" fontId="12" fillId="33" borderId="14" xfId="38" applyNumberFormat="1" applyFont="1" applyFill="1" applyBorder="1" applyAlignment="1" applyProtection="1">
      <alignment horizontal="left" vertical="center" wrapText="1"/>
      <protection/>
    </xf>
    <xf numFmtId="1" fontId="12" fillId="33" borderId="14" xfId="38" applyNumberFormat="1" applyFont="1" applyFill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11" xfId="38" applyFont="1" applyFill="1" applyBorder="1" applyAlignment="1" applyProtection="1">
      <alignment horizontal="center" vertical="center" wrapText="1"/>
      <protection/>
    </xf>
    <xf numFmtId="1" fontId="12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8" applyFont="1" applyBorder="1" applyAlignment="1" applyProtection="1">
      <alignment horizontal="center" vertical="center" wrapText="1"/>
      <protection/>
    </xf>
    <xf numFmtId="0" fontId="12" fillId="0" borderId="10" xfId="38" applyFont="1" applyFill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center" vertical="center" wrapText="1"/>
      <protection/>
    </xf>
    <xf numFmtId="0" fontId="20" fillId="0" borderId="0" xfId="39" applyFont="1" applyBorder="1" applyProtection="1">
      <alignment/>
      <protection/>
    </xf>
    <xf numFmtId="1" fontId="20" fillId="0" borderId="0" xfId="39" applyNumberFormat="1" applyFont="1" applyBorder="1" applyProtection="1">
      <alignment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49" fontId="11" fillId="0" borderId="15" xfId="36" applyNumberFormat="1" applyFont="1" applyBorder="1" applyAlignment="1" applyProtection="1">
      <alignment horizontal="center" vertical="center" wrapText="1"/>
      <protection/>
    </xf>
    <xf numFmtId="0" fontId="11" fillId="0" borderId="13" xfId="36" applyFont="1" applyBorder="1" applyAlignment="1" applyProtection="1">
      <alignment horizontal="center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vertical="center" wrapText="1"/>
      <protection/>
    </xf>
    <xf numFmtId="49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49" fontId="11" fillId="0" borderId="0" xfId="36" applyNumberFormat="1" applyFont="1" applyBorder="1" applyAlignment="1" applyProtection="1">
      <alignment horizontal="right" vertical="center" wrapText="1"/>
      <protection/>
    </xf>
    <xf numFmtId="49" fontId="20" fillId="0" borderId="0" xfId="39" applyNumberFormat="1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5" applyFont="1" applyAlignment="1">
      <alignment/>
      <protection/>
    </xf>
    <xf numFmtId="0" fontId="12" fillId="0" borderId="0" xfId="35" applyFont="1">
      <alignment/>
      <protection/>
    </xf>
    <xf numFmtId="0" fontId="11" fillId="0" borderId="0" xfId="39" applyFont="1">
      <alignment/>
      <protection/>
    </xf>
    <xf numFmtId="0" fontId="12" fillId="0" borderId="0" xfId="39" applyFont="1" applyBorder="1">
      <alignment/>
      <protection/>
    </xf>
    <xf numFmtId="0" fontId="21" fillId="0" borderId="0" xfId="39" applyFont="1" applyAlignment="1">
      <alignment horizontal="center"/>
      <protection/>
    </xf>
    <xf numFmtId="49" fontId="12" fillId="0" borderId="0" xfId="39" applyNumberFormat="1" applyFont="1">
      <alignment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1" fontId="12" fillId="0" borderId="10" xfId="35" applyNumberFormat="1" applyFont="1" applyBorder="1" applyAlignment="1" applyProtection="1">
      <alignment horizontal="right" vertical="center" wrapText="1"/>
      <protection/>
    </xf>
    <xf numFmtId="0" fontId="12" fillId="0" borderId="10" xfId="35" applyFont="1" applyFill="1" applyBorder="1" applyAlignment="1" applyProtection="1">
      <alignment horizontal="right" vertical="center" wrapText="1"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1" fontId="12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5" applyNumberFormat="1" applyFont="1" applyFill="1" applyBorder="1" applyAlignment="1" applyProtection="1">
      <alignment horizontal="right"/>
      <protection locked="0"/>
    </xf>
    <xf numFmtId="1" fontId="12" fillId="36" borderId="10" xfId="35" applyNumberFormat="1" applyFont="1" applyFill="1" applyBorder="1" applyAlignment="1" applyProtection="1">
      <alignment horizontal="right"/>
      <protection locked="0"/>
    </xf>
    <xf numFmtId="1" fontId="12" fillId="0" borderId="10" xfId="35" applyNumberFormat="1" applyFont="1" applyBorder="1" applyAlignment="1" applyProtection="1">
      <alignment horizontal="right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Protection="1">
      <alignment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0" fontId="11" fillId="0" borderId="0" xfId="39" applyFont="1" applyAlignment="1" applyProtection="1">
      <alignment horizontal="center"/>
      <protection/>
    </xf>
    <xf numFmtId="0" fontId="21" fillId="0" borderId="0" xfId="39" applyFont="1" applyAlignment="1" applyProtection="1">
      <alignment horizontal="center"/>
      <protection/>
    </xf>
    <xf numFmtId="0" fontId="11" fillId="0" borderId="10" xfId="35" applyFont="1" applyBorder="1" applyAlignment="1" applyProtection="1">
      <alignment horizontal="center"/>
      <protection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1" fontId="12" fillId="0" borderId="10" xfId="35" applyNumberFormat="1" applyFont="1" applyFill="1" applyBorder="1" applyAlignment="1" applyProtection="1">
      <alignment horizontal="right" vertical="center" wrapText="1"/>
      <protection/>
    </xf>
    <xf numFmtId="1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2" fillId="0" borderId="10" xfId="35" applyFont="1" applyFill="1" applyBorder="1" applyAlignment="1" applyProtection="1">
      <alignment horizontal="center" vertical="center" wrapText="1"/>
      <protection/>
    </xf>
    <xf numFmtId="1" fontId="20" fillId="0" borderId="0" xfId="39" applyNumberFormat="1" applyFont="1" applyProtection="1">
      <alignment/>
      <protection/>
    </xf>
    <xf numFmtId="0" fontId="11" fillId="0" borderId="0" xfId="35" applyFont="1" applyBorder="1" applyProtection="1">
      <alignment/>
      <protection/>
    </xf>
    <xf numFmtId="0" fontId="11" fillId="0" borderId="0" xfId="39" applyFont="1" applyProtection="1">
      <alignment/>
      <protection/>
    </xf>
    <xf numFmtId="0" fontId="11" fillId="0" borderId="10" xfId="35" applyFont="1" applyBorder="1" applyProtection="1">
      <alignment/>
      <protection/>
    </xf>
    <xf numFmtId="1" fontId="12" fillId="0" borderId="10" xfId="35" applyNumberFormat="1" applyFont="1" applyFill="1" applyBorder="1" applyAlignment="1" applyProtection="1">
      <alignment horizontal="right"/>
      <protection/>
    </xf>
    <xf numFmtId="1" fontId="11" fillId="34" borderId="16" xfId="42" applyNumberFormat="1" applyFont="1" applyFill="1" applyBorder="1" applyAlignment="1" applyProtection="1">
      <alignment vertical="center"/>
      <protection locked="0"/>
    </xf>
    <xf numFmtId="0" fontId="11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0" fontId="10" fillId="0" borderId="0" xfId="42" applyFont="1" applyProtection="1">
      <alignment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2" fillId="0" borderId="0" xfId="41" applyFont="1" applyBorder="1" applyAlignment="1" applyProtection="1">
      <alignment wrapText="1"/>
      <protection/>
    </xf>
    <xf numFmtId="0" fontId="12" fillId="0" borderId="0" xfId="41" applyFont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2" fillId="34" borderId="10" xfId="41" applyNumberFormat="1" applyFont="1" applyFill="1" applyBorder="1" applyAlignment="1" applyProtection="1">
      <alignment wrapText="1"/>
      <protection locked="0"/>
    </xf>
    <xf numFmtId="1" fontId="12" fillId="0" borderId="0" xfId="41" applyNumberFormat="1" applyFont="1" applyAlignment="1" applyProtection="1">
      <alignment wrapText="1"/>
      <protection/>
    </xf>
    <xf numFmtId="1" fontId="10" fillId="0" borderId="0" xfId="41" applyNumberFormat="1" applyFont="1" applyAlignment="1" applyProtection="1">
      <alignment wrapText="1"/>
      <protection/>
    </xf>
    <xf numFmtId="0" fontId="12" fillId="0" borderId="0" xfId="43" applyFont="1" applyBorder="1" applyProtection="1">
      <alignment/>
      <protection/>
    </xf>
    <xf numFmtId="0" fontId="10" fillId="0" borderId="0" xfId="43" applyFont="1" applyProtection="1">
      <alignment/>
      <protection/>
    </xf>
    <xf numFmtId="0" fontId="11" fillId="0" borderId="0" xfId="43" applyFont="1" applyBorder="1" applyAlignment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0" fontId="11" fillId="0" borderId="0" xfId="43" applyFont="1" applyBorder="1" applyAlignment="1">
      <alignment horizontal="left" vertical="top" wrapText="1"/>
      <protection/>
    </xf>
    <xf numFmtId="0" fontId="12" fillId="0" borderId="0" xfId="35" applyFont="1" applyAlignment="1">
      <alignment horizontal="centerContinuous" vertical="center" wrapText="1"/>
      <protection/>
    </xf>
    <xf numFmtId="0" fontId="11" fillId="0" borderId="10" xfId="35" applyFont="1" applyBorder="1" applyAlignment="1" applyProtection="1">
      <alignment horizontal="centerContinuous" vertical="center" wrapText="1"/>
      <protection/>
    </xf>
    <xf numFmtId="1" fontId="12" fillId="0" borderId="0" xfId="38" applyNumberFormat="1" applyFont="1" applyBorder="1" applyAlignment="1">
      <alignment vertical="justify" wrapText="1"/>
      <protection/>
    </xf>
    <xf numFmtId="0" fontId="11" fillId="0" borderId="12" xfId="36" applyFont="1" applyBorder="1" applyAlignment="1" applyProtection="1">
      <alignment horizontal="centerContinuous" vertical="center" wrapText="1"/>
      <protection/>
    </xf>
    <xf numFmtId="0" fontId="11" fillId="0" borderId="14" xfId="36" applyFont="1" applyBorder="1" applyAlignment="1" applyProtection="1">
      <alignment horizontal="centerContinuous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64" fontId="11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7" applyNumberFormat="1" applyFont="1" applyAlignment="1">
      <alignment horizontal="centerContinuous" vertical="center" wrapText="1"/>
      <protection/>
    </xf>
    <xf numFmtId="0" fontId="9" fillId="0" borderId="0" xfId="40" applyFont="1" applyAlignment="1">
      <alignment horizontal="left" vertical="top" wrapText="1"/>
      <protection/>
    </xf>
    <xf numFmtId="0" fontId="9" fillId="0" borderId="0" xfId="40" applyFont="1" applyAlignment="1">
      <alignment vertical="top" wrapText="1"/>
      <protection/>
    </xf>
    <xf numFmtId="0" fontId="9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7" fillId="0" borderId="0" xfId="40" applyFont="1" applyBorder="1" applyAlignment="1" applyProtection="1">
      <alignment vertical="top" wrapText="1"/>
      <protection locked="0"/>
    </xf>
    <xf numFmtId="1" fontId="9" fillId="34" borderId="12" xfId="40" applyNumberFormat="1" applyFont="1" applyFill="1" applyBorder="1" applyAlignment="1" applyProtection="1">
      <alignment vertical="top" wrapText="1"/>
      <protection locked="0"/>
    </xf>
    <xf numFmtId="1" fontId="9" fillId="34" borderId="17" xfId="40" applyNumberFormat="1" applyFont="1" applyFill="1" applyBorder="1" applyAlignment="1" applyProtection="1">
      <alignment vertical="top" wrapText="1"/>
      <protection locked="0"/>
    </xf>
    <xf numFmtId="1" fontId="9" fillId="36" borderId="17" xfId="40" applyNumberFormat="1" applyFont="1" applyFill="1" applyBorder="1" applyAlignment="1" applyProtection="1">
      <alignment vertical="top" wrapText="1"/>
      <protection locked="0"/>
    </xf>
    <xf numFmtId="1" fontId="9" fillId="0" borderId="17" xfId="40" applyNumberFormat="1" applyFont="1" applyBorder="1" applyAlignment="1" applyProtection="1">
      <alignment vertical="top" wrapText="1"/>
      <protection/>
    </xf>
    <xf numFmtId="1" fontId="9" fillId="0" borderId="12" xfId="40" applyNumberFormat="1" applyFont="1" applyBorder="1" applyAlignment="1" applyProtection="1">
      <alignment vertical="top" wrapText="1"/>
      <protection/>
    </xf>
    <xf numFmtId="1" fontId="9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9" fillId="35" borderId="17" xfId="40" applyNumberFormat="1" applyFont="1" applyFill="1" applyBorder="1" applyAlignment="1" applyProtection="1">
      <alignment vertical="top" wrapText="1"/>
      <protection locked="0"/>
    </xf>
    <xf numFmtId="1" fontId="9" fillId="0" borderId="18" xfId="40" applyNumberFormat="1" applyFont="1" applyBorder="1" applyAlignment="1" applyProtection="1">
      <alignment vertical="top" wrapText="1"/>
      <protection/>
    </xf>
    <xf numFmtId="1" fontId="9" fillId="36" borderId="19" xfId="40" applyNumberFormat="1" applyFont="1" applyFill="1" applyBorder="1" applyAlignment="1" applyProtection="1">
      <alignment vertical="top" wrapText="1"/>
      <protection locked="0"/>
    </xf>
    <xf numFmtId="1" fontId="9" fillId="0" borderId="20" xfId="40" applyNumberFormat="1" applyFont="1" applyBorder="1" applyAlignment="1" applyProtection="1">
      <alignment vertical="top" wrapText="1"/>
      <protection/>
    </xf>
    <xf numFmtId="1" fontId="7" fillId="0" borderId="17" xfId="4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40" applyNumberFormat="1" applyFont="1" applyBorder="1" applyAlignment="1" applyProtection="1">
      <alignment vertical="top" wrapText="1"/>
      <protection/>
    </xf>
    <xf numFmtId="1" fontId="9" fillId="0" borderId="22" xfId="40" applyNumberFormat="1" applyFont="1" applyBorder="1" applyAlignment="1" applyProtection="1">
      <alignment vertical="top" wrapText="1"/>
      <protection/>
    </xf>
    <xf numFmtId="0" fontId="7" fillId="0" borderId="0" xfId="40" applyFont="1" applyBorder="1" applyAlignment="1">
      <alignment vertical="top" wrapText="1"/>
      <protection/>
    </xf>
    <xf numFmtId="49" fontId="7" fillId="0" borderId="0" xfId="40" applyNumberFormat="1" applyFont="1" applyBorder="1" applyAlignment="1">
      <alignment vertical="top" wrapText="1"/>
      <protection/>
    </xf>
    <xf numFmtId="1" fontId="9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9" fillId="0" borderId="0" xfId="40" applyFont="1" applyAlignment="1" applyProtection="1">
      <alignment horizontal="left" vertical="top" wrapText="1"/>
      <protection locked="0"/>
    </xf>
    <xf numFmtId="0" fontId="9" fillId="0" borderId="0" xfId="40" applyFont="1" applyAlignment="1" applyProtection="1">
      <alignment vertical="top" wrapText="1"/>
      <protection locked="0"/>
    </xf>
    <xf numFmtId="0" fontId="9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11" fillId="0" borderId="13" xfId="43" applyFont="1" applyBorder="1" applyAlignment="1">
      <alignment horizontal="centerContinuous" vertical="center" wrapText="1"/>
      <protection/>
    </xf>
    <xf numFmtId="0" fontId="11" fillId="0" borderId="15" xfId="43" applyFont="1" applyBorder="1" applyAlignment="1">
      <alignment horizontal="centerContinuous" vertical="center" wrapText="1"/>
      <protection/>
    </xf>
    <xf numFmtId="0" fontId="11" fillId="0" borderId="11" xfId="43" applyFont="1" applyBorder="1" applyAlignment="1">
      <alignment horizontal="centerContinuous" vertical="center" wrapText="1"/>
      <protection/>
    </xf>
    <xf numFmtId="0" fontId="11" fillId="33" borderId="13" xfId="43" applyFont="1" applyFill="1" applyBorder="1" applyAlignment="1">
      <alignment horizontal="centerContinuous" vertical="center" wrapText="1"/>
      <protection/>
    </xf>
    <xf numFmtId="0" fontId="11" fillId="33" borderId="11" xfId="43" applyFont="1" applyFill="1" applyBorder="1" applyAlignment="1">
      <alignment horizontal="centerContinuous" vertical="center" wrapText="1"/>
      <protection/>
    </xf>
    <xf numFmtId="1" fontId="12" fillId="33" borderId="12" xfId="43" applyNumberFormat="1" applyFont="1" applyFill="1" applyBorder="1" applyAlignment="1" applyProtection="1">
      <alignment vertical="center"/>
      <protection locked="0"/>
    </xf>
    <xf numFmtId="1" fontId="12" fillId="33" borderId="14" xfId="43" applyNumberFormat="1" applyFont="1" applyFill="1" applyBorder="1" applyAlignment="1" applyProtection="1">
      <alignment vertical="center"/>
      <protection locked="0"/>
    </xf>
    <xf numFmtId="1" fontId="12" fillId="33" borderId="16" xfId="43" applyNumberFormat="1" applyFont="1" applyFill="1" applyBorder="1" applyAlignment="1" applyProtection="1">
      <alignment vertical="center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0" fontId="11" fillId="0" borderId="13" xfId="43" applyFont="1" applyBorder="1" applyAlignment="1">
      <alignment horizontal="left" vertical="center" wrapText="1"/>
      <protection/>
    </xf>
    <xf numFmtId="1" fontId="14" fillId="34" borderId="10" xfId="38" applyNumberFormat="1" applyFont="1" applyFill="1" applyBorder="1" applyAlignment="1" applyProtection="1">
      <alignment vertical="center"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2" fillId="34" borderId="10" xfId="38" applyNumberFormat="1" applyFont="1" applyFill="1" applyBorder="1" applyAlignment="1" applyProtection="1">
      <alignment vertical="center" wrapText="1"/>
      <protection locked="0"/>
    </xf>
    <xf numFmtId="0" fontId="14" fillId="0" borderId="13" xfId="38" applyFont="1" applyBorder="1" applyAlignment="1" applyProtection="1">
      <alignment vertical="center" wrapText="1"/>
      <protection/>
    </xf>
    <xf numFmtId="1" fontId="12" fillId="33" borderId="14" xfId="38" applyNumberFormat="1" applyFont="1" applyFill="1" applyBorder="1" applyAlignment="1" applyProtection="1">
      <alignment vertical="center" wrapText="1"/>
      <protection/>
    </xf>
    <xf numFmtId="0" fontId="12" fillId="0" borderId="11" xfId="38" applyFont="1" applyBorder="1" applyAlignment="1" applyProtection="1">
      <alignment vertical="center" wrapText="1"/>
      <protection/>
    </xf>
    <xf numFmtId="0" fontId="12" fillId="0" borderId="10" xfId="38" applyFont="1" applyBorder="1" applyAlignment="1" applyProtection="1">
      <alignment vertical="center" wrapText="1"/>
      <protection/>
    </xf>
    <xf numFmtId="0" fontId="14" fillId="0" borderId="10" xfId="38" applyFont="1" applyBorder="1" applyAlignment="1" applyProtection="1">
      <alignment vertical="center" wrapText="1"/>
      <protection/>
    </xf>
    <xf numFmtId="0" fontId="20" fillId="0" borderId="0" xfId="39" applyFont="1" applyAlignment="1">
      <alignment/>
      <protection/>
    </xf>
    <xf numFmtId="1" fontId="12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Continuous" vertical="center" wrapText="1"/>
      <protection/>
    </xf>
    <xf numFmtId="1" fontId="12" fillId="0" borderId="12" xfId="43" applyNumberFormat="1" applyFont="1" applyFill="1" applyBorder="1" applyAlignment="1" applyProtection="1">
      <alignment vertical="center"/>
      <protection locked="0"/>
    </xf>
    <xf numFmtId="3" fontId="12" fillId="0" borderId="0" xfId="43" applyNumberFormat="1" applyFont="1" applyBorder="1" applyProtection="1">
      <alignment/>
      <protection/>
    </xf>
    <xf numFmtId="0" fontId="11" fillId="0" borderId="12" xfId="43" applyFont="1" applyBorder="1" applyAlignment="1">
      <alignment horizontal="centerContinuous" vertical="center" wrapText="1"/>
      <protection/>
    </xf>
    <xf numFmtId="0" fontId="11" fillId="0" borderId="16" xfId="43" applyFont="1" applyBorder="1" applyAlignment="1">
      <alignment horizontal="centerContinuous" vertical="center" wrapText="1"/>
      <protection/>
    </xf>
    <xf numFmtId="0" fontId="11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43" applyFont="1" applyBorder="1" applyAlignment="1">
      <alignment horizontal="center" vertical="center" wrapText="1"/>
      <protection/>
    </xf>
    <xf numFmtId="0" fontId="11" fillId="0" borderId="11" xfId="43" applyFont="1" applyFill="1" applyBorder="1" applyAlignment="1">
      <alignment horizontal="center" vertical="center" wrapText="1"/>
      <protection/>
    </xf>
    <xf numFmtId="0" fontId="11" fillId="0" borderId="23" xfId="43" applyFont="1" applyBorder="1" applyAlignment="1">
      <alignment horizontal="centerContinuous" vertical="center" wrapText="1"/>
      <protection/>
    </xf>
    <xf numFmtId="0" fontId="11" fillId="33" borderId="15" xfId="43" applyFont="1" applyFill="1" applyBorder="1" applyAlignment="1">
      <alignment horizontal="center" vertical="center" wrapText="1"/>
      <protection/>
    </xf>
    <xf numFmtId="0" fontId="11" fillId="0" borderId="18" xfId="43" applyFont="1" applyBorder="1" applyAlignment="1">
      <alignment horizontal="centerContinuous" vertical="center" wrapText="1"/>
      <protection/>
    </xf>
    <xf numFmtId="0" fontId="11" fillId="0" borderId="19" xfId="43" applyFont="1" applyBorder="1" applyAlignment="1">
      <alignment horizontal="center" vertical="center" wrapText="1"/>
      <protection/>
    </xf>
    <xf numFmtId="0" fontId="11" fillId="0" borderId="24" xfId="43" applyFont="1" applyBorder="1" applyAlignment="1">
      <alignment horizontal="centerContinuous" vertical="center" wrapText="1"/>
      <protection/>
    </xf>
    <xf numFmtId="0" fontId="11" fillId="0" borderId="25" xfId="43" applyFont="1" applyBorder="1" applyAlignment="1">
      <alignment horizontal="centerContinuous" vertical="center" wrapText="1"/>
      <protection/>
    </xf>
    <xf numFmtId="49" fontId="11" fillId="0" borderId="18" xfId="43" applyNumberFormat="1" applyFont="1" applyBorder="1" applyAlignment="1">
      <alignment horizontal="centerContinuous" vertical="center" wrapText="1"/>
      <protection/>
    </xf>
    <xf numFmtId="49" fontId="11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40" applyFont="1" applyBorder="1" applyAlignment="1" applyProtection="1">
      <alignment horizontal="left" vertical="top" wrapText="1"/>
      <protection locked="0"/>
    </xf>
    <xf numFmtId="0" fontId="7" fillId="0" borderId="0" xfId="40" applyFont="1" applyBorder="1" applyAlignment="1" applyProtection="1">
      <alignment horizontal="centerContinuous"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9" fillId="0" borderId="0" xfId="40" applyFont="1" applyBorder="1" applyAlignment="1" applyProtection="1">
      <alignment horizontal="centerContinuous" vertical="top" wrapText="1"/>
      <protection locked="0"/>
    </xf>
    <xf numFmtId="0" fontId="7" fillId="0" borderId="0" xfId="40" applyFont="1" applyAlignment="1" applyProtection="1">
      <alignment horizontal="center" vertical="top" wrapText="1"/>
      <protection locked="0"/>
    </xf>
    <xf numFmtId="0" fontId="9" fillId="0" borderId="0" xfId="40" applyFont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horizontal="center" vertical="top"/>
      <protection locked="0"/>
    </xf>
    <xf numFmtId="0" fontId="7" fillId="0" borderId="0" xfId="41" applyFont="1" applyAlignment="1" applyProtection="1">
      <alignment wrapText="1"/>
      <protection locked="0"/>
    </xf>
    <xf numFmtId="0" fontId="7" fillId="0" borderId="26" xfId="40" applyFont="1" applyBorder="1" applyAlignment="1" applyProtection="1">
      <alignment horizontal="center" vertical="center"/>
      <protection/>
    </xf>
    <xf numFmtId="0" fontId="7" fillId="0" borderId="27" xfId="40" applyFont="1" applyBorder="1" applyAlignment="1" applyProtection="1">
      <alignment horizontal="center" vertical="top" wrapText="1"/>
      <protection/>
    </xf>
    <xf numFmtId="14" fontId="7" fillId="0" borderId="27" xfId="40" applyNumberFormat="1" applyFont="1" applyBorder="1" applyAlignment="1" applyProtection="1">
      <alignment horizontal="center" vertical="top" wrapText="1"/>
      <protection/>
    </xf>
    <xf numFmtId="49" fontId="7" fillId="0" borderId="27" xfId="40" applyNumberFormat="1" applyFont="1" applyBorder="1" applyAlignment="1" applyProtection="1">
      <alignment horizontal="center" vertical="center" wrapText="1"/>
      <protection/>
    </xf>
    <xf numFmtId="14" fontId="7" fillId="0" borderId="28" xfId="40" applyNumberFormat="1" applyFont="1" applyBorder="1" applyAlignment="1" applyProtection="1">
      <alignment horizontal="center" vertical="top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10" xfId="40" applyFont="1" applyBorder="1" applyAlignment="1" applyProtection="1">
      <alignment horizontal="center" vertical="top" wrapText="1"/>
      <protection/>
    </xf>
    <xf numFmtId="49" fontId="7" fillId="0" borderId="10" xfId="40" applyNumberFormat="1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0" fontId="9" fillId="0" borderId="10" xfId="40" applyFont="1" applyBorder="1" applyAlignment="1" applyProtection="1">
      <alignment vertical="top" wrapText="1"/>
      <protection/>
    </xf>
    <xf numFmtId="0" fontId="9" fillId="0" borderId="12" xfId="40" applyFont="1" applyBorder="1" applyAlignment="1" applyProtection="1">
      <alignment vertical="top" wrapText="1"/>
      <protection/>
    </xf>
    <xf numFmtId="49" fontId="7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9" fillId="0" borderId="10" xfId="40" applyFont="1" applyBorder="1" applyAlignment="1" applyProtection="1">
      <alignment horizontal="right" vertical="top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25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8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1" fontId="9" fillId="0" borderId="10" xfId="40" applyNumberFormat="1" applyFont="1" applyBorder="1" applyAlignment="1" applyProtection="1">
      <alignment vertical="top" wrapText="1"/>
      <protection/>
    </xf>
    <xf numFmtId="1" fontId="25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7" fillId="0" borderId="18" xfId="40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40" applyNumberFormat="1" applyFont="1" applyFill="1" applyBorder="1" applyAlignment="1" applyProtection="1">
      <alignment vertical="top"/>
      <protection/>
    </xf>
    <xf numFmtId="0" fontId="25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9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9" fillId="0" borderId="30" xfId="40" applyNumberFormat="1" applyFont="1" applyBorder="1" applyAlignment="1" applyProtection="1">
      <alignment vertical="top" wrapText="1"/>
      <protection/>
    </xf>
    <xf numFmtId="1" fontId="9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9" fillId="0" borderId="32" xfId="40" applyNumberFormat="1" applyFont="1" applyBorder="1" applyAlignment="1" applyProtection="1">
      <alignment vertical="top" wrapText="1"/>
      <protection/>
    </xf>
    <xf numFmtId="1" fontId="9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2" fillId="0" borderId="35" xfId="42" applyFont="1" applyBorder="1" applyAlignment="1" applyProtection="1">
      <alignment horizontal="centerContinuous"/>
      <protection locked="0"/>
    </xf>
    <xf numFmtId="0" fontId="12" fillId="0" borderId="0" xfId="42" applyFont="1" applyAlignment="1" applyProtection="1">
      <alignment horizontal="centerContinuous" wrapText="1"/>
      <protection locked="0"/>
    </xf>
    <xf numFmtId="0" fontId="10" fillId="0" borderId="0" xfId="42" applyFont="1" applyAlignment="1" applyProtection="1">
      <alignment horizontal="centerContinuous" wrapText="1"/>
      <protection locked="0"/>
    </xf>
    <xf numFmtId="0" fontId="10" fillId="0" borderId="0" xfId="42" applyFont="1" applyProtection="1">
      <alignment/>
      <protection locked="0"/>
    </xf>
    <xf numFmtId="0" fontId="6" fillId="0" borderId="0" xfId="40" applyFont="1" applyAlignment="1" applyProtection="1">
      <alignment vertical="top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13" fillId="0" borderId="0" xfId="42" applyFont="1" applyAlignment="1" applyProtection="1">
      <alignment horizontal="right"/>
      <protection locked="0"/>
    </xf>
    <xf numFmtId="0" fontId="11" fillId="0" borderId="1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2" xfId="42" applyFont="1" applyBorder="1" applyAlignment="1" applyProtection="1">
      <alignment horizontal="center" vertical="center" wrapText="1"/>
      <protection/>
    </xf>
    <xf numFmtId="0" fontId="11" fillId="0" borderId="11" xfId="42" applyFont="1" applyBorder="1" applyAlignment="1" applyProtection="1">
      <alignment horizontal="center" vertical="center" wrapText="1"/>
      <protection/>
    </xf>
    <xf numFmtId="0" fontId="10" fillId="0" borderId="10" xfId="42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vertical="center" wrapText="1"/>
      <protection/>
    </xf>
    <xf numFmtId="0" fontId="12" fillId="0" borderId="10" xfId="42" applyFont="1" applyFill="1" applyBorder="1" applyProtection="1">
      <alignment/>
      <protection/>
    </xf>
    <xf numFmtId="0" fontId="12" fillId="0" borderId="10" xfId="42" applyFont="1" applyBorder="1" applyAlignment="1" applyProtection="1">
      <alignment vertical="center" wrapText="1"/>
      <protection/>
    </xf>
    <xf numFmtId="3" fontId="12" fillId="0" borderId="10" xfId="42" applyNumberFormat="1" applyFont="1" applyBorder="1" applyAlignment="1" applyProtection="1">
      <alignment horizontal="center" vertical="center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vertical="center" wrapText="1"/>
      <protection/>
    </xf>
    <xf numFmtId="0" fontId="14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0" fontId="15" fillId="0" borderId="10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0" fontId="12" fillId="0" borderId="10" xfId="42" applyFont="1" applyBorder="1" applyAlignment="1" applyProtection="1">
      <alignment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4" fillId="0" borderId="16" xfId="42" applyFont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4" fillId="0" borderId="16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2" fillId="0" borderId="29" xfId="42" applyFont="1" applyBorder="1" applyAlignment="1" applyProtection="1">
      <alignment vertical="center" wrapText="1"/>
      <protection/>
    </xf>
    <xf numFmtId="49" fontId="12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0" fontId="12" fillId="0" borderId="14" xfId="42" applyFont="1" applyBorder="1" applyAlignment="1" applyProtection="1">
      <alignment vertical="center" wrapText="1"/>
      <protection/>
    </xf>
    <xf numFmtId="0" fontId="11" fillId="0" borderId="12" xfId="42" applyFont="1" applyBorder="1" applyAlignment="1" applyProtection="1">
      <alignment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42" applyNumberFormat="1" applyFont="1" applyBorder="1" applyAlignment="1" applyProtection="1">
      <alignment vertical="center"/>
      <protection/>
    </xf>
    <xf numFmtId="1" fontId="10" fillId="0" borderId="10" xfId="42" applyNumberFormat="1" applyFont="1" applyBorder="1" applyProtection="1">
      <alignment/>
      <protection/>
    </xf>
    <xf numFmtId="1" fontId="9" fillId="38" borderId="17" xfId="40" applyNumberFormat="1" applyFont="1" applyFill="1" applyBorder="1" applyAlignment="1" applyProtection="1">
      <alignment vertical="top" wrapText="1"/>
      <protection locked="0"/>
    </xf>
    <xf numFmtId="1" fontId="9" fillId="38" borderId="12" xfId="40" applyNumberFormat="1" applyFont="1" applyFill="1" applyBorder="1" applyAlignment="1" applyProtection="1">
      <alignment vertical="top" wrapText="1"/>
      <protection locked="0"/>
    </xf>
    <xf numFmtId="0" fontId="12" fillId="0" borderId="0" xfId="41" applyFont="1" applyAlignment="1" applyProtection="1">
      <alignment wrapText="1"/>
      <protection locked="0"/>
    </xf>
    <xf numFmtId="0" fontId="12" fillId="0" borderId="0" xfId="41" applyFont="1" applyFill="1" applyAlignment="1" applyProtection="1">
      <alignment wrapText="1"/>
      <protection locked="0"/>
    </xf>
    <xf numFmtId="0" fontId="11" fillId="0" borderId="0" xfId="41" applyFont="1" applyBorder="1" applyAlignment="1" applyProtection="1">
      <alignment horizontal="centerContinuous" vertical="center" wrapText="1"/>
      <protection locked="0"/>
    </xf>
    <xf numFmtId="0" fontId="11" fillId="0" borderId="0" xfId="41" applyFont="1" applyFill="1" applyBorder="1" applyAlignment="1" applyProtection="1">
      <alignment horizontal="centerContinuous" vertical="center" wrapText="1"/>
      <protection locked="0"/>
    </xf>
    <xf numFmtId="0" fontId="6" fillId="0" borderId="0" xfId="40" applyFont="1" applyFill="1" applyAlignment="1" applyProtection="1">
      <alignment vertical="top"/>
      <protection locked="0"/>
    </xf>
    <xf numFmtId="0" fontId="6" fillId="0" borderId="0" xfId="40" applyFont="1" applyFill="1" applyAlignment="1" applyProtection="1">
      <alignment vertical="top" wrapText="1"/>
      <protection locked="0"/>
    </xf>
    <xf numFmtId="0" fontId="11" fillId="0" borderId="0" xfId="41" applyFont="1" applyFill="1" applyBorder="1" applyAlignment="1" applyProtection="1">
      <alignment horizontal="right" vertical="center" wrapText="1"/>
      <protection locked="0"/>
    </xf>
    <xf numFmtId="1" fontId="12" fillId="0" borderId="0" xfId="41" applyNumberFormat="1" applyFont="1" applyBorder="1" applyAlignment="1" applyProtection="1">
      <alignment wrapText="1"/>
      <protection/>
    </xf>
    <xf numFmtId="0" fontId="12" fillId="0" borderId="0" xfId="41" applyFont="1" applyAlignment="1" applyProtection="1">
      <alignment horizontal="centerContinuous" wrapText="1"/>
      <protection/>
    </xf>
    <xf numFmtId="0" fontId="12" fillId="0" borderId="0" xfId="41" applyFont="1" applyAlignment="1" applyProtection="1">
      <alignment horizontal="center" wrapText="1"/>
      <protection/>
    </xf>
    <xf numFmtId="0" fontId="11" fillId="0" borderId="0" xfId="41" applyFont="1" applyAlignment="1" applyProtection="1">
      <alignment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14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2" fillId="0" borderId="0" xfId="41" applyFont="1" applyBorder="1" applyAlignment="1" applyProtection="1">
      <alignment horizontal="center" wrapText="1"/>
      <protection/>
    </xf>
    <xf numFmtId="49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2" fillId="0" borderId="10" xfId="41" applyFont="1" applyFill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2" fillId="0" borderId="10" xfId="41" applyNumberFormat="1" applyFont="1" applyFill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right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2" fillId="0" borderId="10" xfId="41" applyNumberFormat="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2" fillId="0" borderId="0" xfId="41" applyNumberFormat="1" applyFont="1" applyBorder="1" applyAlignment="1" applyProtection="1">
      <alignment wrapText="1"/>
      <protection/>
    </xf>
    <xf numFmtId="1" fontId="12" fillId="0" borderId="0" xfId="41" applyNumberFormat="1" applyFont="1" applyFill="1" applyBorder="1" applyAlignment="1" applyProtection="1">
      <alignment wrapText="1"/>
      <protection/>
    </xf>
    <xf numFmtId="0" fontId="10" fillId="0" borderId="0" xfId="41" applyFont="1" applyFill="1" applyAlignment="1" applyProtection="1">
      <alignment wrapText="1"/>
      <protection/>
    </xf>
    <xf numFmtId="0" fontId="11" fillId="0" borderId="0" xfId="41" applyFont="1" applyAlignment="1" applyProtection="1">
      <alignment horizontal="center"/>
      <protection/>
    </xf>
    <xf numFmtId="1" fontId="12" fillId="0" borderId="10" xfId="43" applyNumberFormat="1" applyFont="1" applyFill="1" applyBorder="1" applyAlignment="1" applyProtection="1">
      <alignment vertical="center"/>
      <protection/>
    </xf>
    <xf numFmtId="1" fontId="12" fillId="0" borderId="12" xfId="43" applyNumberFormat="1" applyFont="1" applyFill="1" applyBorder="1" applyAlignment="1" applyProtection="1">
      <alignment vertical="center"/>
      <protection/>
    </xf>
    <xf numFmtId="0" fontId="11" fillId="0" borderId="0" xfId="43" applyFont="1" applyBorder="1" applyAlignment="1" applyProtection="1">
      <alignment vertical="center" wrapText="1"/>
      <protection locked="0"/>
    </xf>
    <xf numFmtId="49" fontId="11" fillId="0" borderId="0" xfId="43" applyNumberFormat="1" applyFont="1" applyBorder="1" applyAlignment="1" applyProtection="1">
      <alignment horizontal="center" vertical="center" wrapText="1"/>
      <protection locked="0"/>
    </xf>
    <xf numFmtId="0" fontId="12" fillId="0" borderId="0" xfId="43" applyFont="1" applyBorder="1" applyProtection="1">
      <alignment/>
      <protection locked="0"/>
    </xf>
    <xf numFmtId="3" fontId="12" fillId="0" borderId="0" xfId="43" applyNumberFormat="1" applyFont="1" applyBorder="1" applyProtection="1">
      <alignment/>
      <protection locked="0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Border="1" applyProtection="1">
      <alignment/>
      <protection locked="0"/>
    </xf>
    <xf numFmtId="0" fontId="12" fillId="0" borderId="0" xfId="39" applyFont="1" applyProtection="1">
      <alignment/>
      <protection locked="0"/>
    </xf>
    <xf numFmtId="0" fontId="11" fillId="0" borderId="0" xfId="38" applyFont="1" applyAlignment="1" applyProtection="1">
      <alignment horizontal="centerContinuous"/>
      <protection locked="0"/>
    </xf>
    <xf numFmtId="0" fontId="12" fillId="0" borderId="0" xfId="38" applyFont="1" applyProtection="1">
      <alignment/>
      <protection locked="0"/>
    </xf>
    <xf numFmtId="0" fontId="20" fillId="0" borderId="0" xfId="39" applyFont="1" applyProtection="1">
      <alignment/>
      <protection locked="0"/>
    </xf>
    <xf numFmtId="0" fontId="11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1" fillId="0" borderId="0" xfId="38" applyFont="1" applyAlignment="1" applyProtection="1">
      <alignment vertical="justify"/>
      <protection locked="0"/>
    </xf>
    <xf numFmtId="0" fontId="11" fillId="0" borderId="0" xfId="38" applyFont="1" applyAlignment="1" applyProtection="1">
      <alignment horizontal="center"/>
      <protection locked="0"/>
    </xf>
    <xf numFmtId="0" fontId="11" fillId="0" borderId="0" xfId="38" applyFont="1" applyBorder="1" applyAlignment="1" applyProtection="1">
      <alignment vertical="justify" wrapText="1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2" fillId="0" borderId="0" xfId="38" applyFont="1" applyAlignment="1" applyProtection="1">
      <alignment vertical="center" wrapText="1"/>
      <protection locked="0"/>
    </xf>
    <xf numFmtId="0" fontId="11" fillId="0" borderId="0" xfId="38" applyFont="1" applyProtection="1">
      <alignment/>
      <protection locked="0"/>
    </xf>
    <xf numFmtId="0" fontId="12" fillId="0" borderId="0" xfId="38" applyFont="1" applyAlignment="1" applyProtection="1">
      <alignment/>
      <protection locked="0"/>
    </xf>
    <xf numFmtId="0" fontId="11" fillId="0" borderId="0" xfId="38" applyFont="1" applyBorder="1" applyAlignment="1" applyProtection="1">
      <alignment horizontal="centerContinuous"/>
      <protection locked="0"/>
    </xf>
    <xf numFmtId="0" fontId="20" fillId="0" borderId="0" xfId="39" applyFont="1" applyAlignment="1" applyProtection="1">
      <alignment/>
      <protection locked="0"/>
    </xf>
    <xf numFmtId="0" fontId="11" fillId="0" borderId="10" xfId="38" applyFont="1" applyBorder="1" applyAlignment="1" applyProtection="1">
      <alignment horizontal="centerContinuous" vertical="center" wrapText="1"/>
      <protection/>
    </xf>
    <xf numFmtId="0" fontId="11" fillId="0" borderId="10" xfId="38" applyFont="1" applyBorder="1" applyAlignment="1" applyProtection="1">
      <alignment horizontal="center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centerContinuous"/>
      <protection/>
    </xf>
    <xf numFmtId="0" fontId="11" fillId="0" borderId="10" xfId="38" applyFont="1" applyBorder="1" applyAlignment="1" applyProtection="1">
      <alignment horizontal="center"/>
      <protection/>
    </xf>
    <xf numFmtId="0" fontId="11" fillId="0" borderId="10" xfId="38" applyFont="1" applyBorder="1" applyAlignment="1" applyProtection="1">
      <alignment wrapText="1"/>
      <protection/>
    </xf>
    <xf numFmtId="0" fontId="11" fillId="0" borderId="10" xfId="38" applyFont="1" applyBorder="1" applyAlignment="1" applyProtection="1">
      <alignment vertical="justify" wrapText="1"/>
      <protection/>
    </xf>
    <xf numFmtId="49" fontId="11" fillId="33" borderId="10" xfId="38" applyNumberFormat="1" applyFont="1" applyFill="1" applyBorder="1" applyAlignment="1" applyProtection="1">
      <alignment vertical="justify" wrapText="1"/>
      <protection/>
    </xf>
    <xf numFmtId="0" fontId="12" fillId="33" borderId="10" xfId="38" applyFont="1" applyFill="1" applyBorder="1" applyAlignment="1" applyProtection="1">
      <alignment horizontal="left" vertical="center" wrapText="1"/>
      <protection/>
    </xf>
    <xf numFmtId="0" fontId="12" fillId="0" borderId="10" xfId="38" applyFont="1" applyBorder="1" applyProtection="1">
      <alignment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right"/>
      <protection/>
    </xf>
    <xf numFmtId="49" fontId="14" fillId="0" borderId="10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Protection="1">
      <alignment/>
      <protection/>
    </xf>
    <xf numFmtId="0" fontId="11" fillId="0" borderId="10" xfId="38" applyFont="1" applyBorder="1" applyAlignment="1" applyProtection="1">
      <alignment horizontal="left"/>
      <protection/>
    </xf>
    <xf numFmtId="0" fontId="11" fillId="0" borderId="10" xfId="38" applyFont="1" applyBorder="1" applyAlignment="1" applyProtection="1">
      <alignment vertical="top" wrapText="1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49" fontId="14" fillId="0" borderId="13" xfId="38" applyNumberFormat="1" applyFont="1" applyBorder="1" applyAlignment="1" applyProtection="1">
      <alignment horizontal="center" vertical="center" wrapText="1"/>
      <protection/>
    </xf>
    <xf numFmtId="0" fontId="11" fillId="0" borderId="12" xfId="38" applyFont="1" applyBorder="1" applyAlignment="1" applyProtection="1">
      <alignment vertical="justify" wrapText="1"/>
      <protection/>
    </xf>
    <xf numFmtId="49" fontId="12" fillId="33" borderId="12" xfId="38" applyNumberFormat="1" applyFont="1" applyFill="1" applyBorder="1" applyAlignment="1" applyProtection="1">
      <alignment horizontal="center" vertical="center" wrapText="1"/>
      <protection/>
    </xf>
    <xf numFmtId="0" fontId="22" fillId="0" borderId="10" xfId="38" applyFont="1" applyBorder="1" applyAlignment="1" applyProtection="1">
      <alignment vertical="justify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vertical="justify"/>
      <protection/>
    </xf>
    <xf numFmtId="1" fontId="12" fillId="33" borderId="16" xfId="38" applyNumberFormat="1" applyFont="1" applyFill="1" applyBorder="1" applyAlignment="1" applyProtection="1">
      <alignment horizontal="center" vertical="center" wrapText="1"/>
      <protection/>
    </xf>
    <xf numFmtId="1" fontId="12" fillId="0" borderId="0" xfId="38" applyNumberFormat="1" applyFont="1" applyAlignment="1" applyProtection="1">
      <alignment vertical="center" wrapText="1"/>
      <protection locked="0"/>
    </xf>
    <xf numFmtId="1" fontId="12" fillId="0" borderId="0" xfId="38" applyNumberFormat="1" applyFont="1" applyAlignment="1" applyProtection="1">
      <alignment horizontal="left" vertical="center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49" fontId="12" fillId="0" borderId="0" xfId="39" applyNumberFormat="1" applyFont="1" applyProtection="1">
      <alignment/>
      <protection locked="0"/>
    </xf>
    <xf numFmtId="0" fontId="11" fillId="0" borderId="12" xfId="35" applyFont="1" applyBorder="1" applyAlignment="1" applyProtection="1">
      <alignment horizontal="centerContinuous" vertical="center" wrapText="1"/>
      <protection/>
    </xf>
    <xf numFmtId="49" fontId="11" fillId="0" borderId="13" xfId="35" applyNumberFormat="1" applyFont="1" applyBorder="1" applyAlignment="1" applyProtection="1">
      <alignment horizontal="center" vertical="center" wrapText="1"/>
      <protection/>
    </xf>
    <xf numFmtId="1" fontId="11" fillId="0" borderId="16" xfId="35" applyNumberFormat="1" applyFont="1" applyBorder="1" applyAlignment="1" applyProtection="1">
      <alignment horizontal="centerContinuous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49" fontId="11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righ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0" fontId="11" fillId="0" borderId="16" xfId="35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right"/>
      <protection/>
    </xf>
    <xf numFmtId="0" fontId="12" fillId="0" borderId="10" xfId="35" applyFont="1" applyBorder="1" applyAlignment="1" applyProtection="1">
      <alignment vertical="center" wrapText="1"/>
      <protection/>
    </xf>
    <xf numFmtId="49" fontId="22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 quotePrefix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49" fontId="11" fillId="0" borderId="0" xfId="35" applyNumberFormat="1" applyFont="1" applyBorder="1" applyAlignment="1" applyProtection="1">
      <alignment horizontal="center" vertical="center" wrapText="1"/>
      <protection/>
    </xf>
    <xf numFmtId="0" fontId="11" fillId="0" borderId="0" xfId="35" applyFont="1" applyBorder="1" applyAlignment="1" applyProtection="1">
      <alignment horizontal="center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49" fontId="14" fillId="0" borderId="0" xfId="35" applyNumberFormat="1" applyFont="1" applyBorder="1" applyAlignment="1" applyProtection="1">
      <alignment horizontal="left" vertical="center" wrapText="1"/>
      <protection/>
    </xf>
    <xf numFmtId="0" fontId="11" fillId="0" borderId="0" xfId="35" applyFont="1" applyAlignment="1" applyProtection="1">
      <alignment horizontal="center" vertical="center"/>
      <protection locked="0"/>
    </xf>
    <xf numFmtId="49" fontId="11" fillId="0" borderId="0" xfId="35" applyNumberFormat="1" applyFont="1" applyAlignment="1" applyProtection="1">
      <alignment horizontal="center" vertical="center"/>
      <protection locked="0"/>
    </xf>
    <xf numFmtId="1" fontId="11" fillId="0" borderId="0" xfId="35" applyNumberFormat="1" applyFont="1" applyAlignment="1" applyProtection="1">
      <alignment horizontal="center" vertical="center"/>
      <protection locked="0"/>
    </xf>
    <xf numFmtId="1" fontId="20" fillId="0" borderId="0" xfId="39" applyNumberFormat="1" applyFont="1" applyProtection="1">
      <alignment/>
      <protection locked="0"/>
    </xf>
    <xf numFmtId="1" fontId="11" fillId="0" borderId="0" xfId="38" applyNumberFormat="1" applyFont="1" applyBorder="1" applyAlignment="1" applyProtection="1">
      <alignment vertical="justify" wrapText="1"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horizontal="left" vertical="center" wrapText="1"/>
      <protection locked="0"/>
    </xf>
    <xf numFmtId="49" fontId="11" fillId="0" borderId="0" xfId="35" applyNumberFormat="1" applyFont="1" applyAlignment="1" applyProtection="1">
      <alignment horizontal="left" vertical="center" wrapText="1"/>
      <protection locked="0"/>
    </xf>
    <xf numFmtId="1" fontId="12" fillId="0" borderId="0" xfId="35" applyNumberFormat="1" applyFont="1" applyAlignment="1" applyProtection="1">
      <alignment horizontal="left" vertical="center" wrapText="1"/>
      <protection locked="0"/>
    </xf>
    <xf numFmtId="0" fontId="11" fillId="0" borderId="0" xfId="35" applyFont="1" applyProtection="1">
      <alignment/>
      <protection locked="0"/>
    </xf>
    <xf numFmtId="0" fontId="12" fillId="0" borderId="0" xfId="36" applyFont="1" applyAlignment="1" applyProtection="1">
      <alignment vertical="center" wrapText="1"/>
      <protection locked="0"/>
    </xf>
    <xf numFmtId="49" fontId="12" fillId="0" borderId="0" xfId="36" applyNumberFormat="1" applyFont="1" applyAlignment="1" applyProtection="1">
      <alignment vertical="center" wrapText="1"/>
      <protection locked="0"/>
    </xf>
    <xf numFmtId="0" fontId="11" fillId="0" borderId="0" xfId="36" applyFont="1" applyAlignment="1" applyProtection="1">
      <alignment vertical="center" wrapText="1"/>
      <protection locked="0"/>
    </xf>
    <xf numFmtId="0" fontId="11" fillId="0" borderId="0" xfId="36" applyFont="1" applyAlignment="1" applyProtection="1">
      <alignment horizontal="centerContinuous" vertical="center" wrapText="1"/>
      <protection locked="0"/>
    </xf>
    <xf numFmtId="0" fontId="11" fillId="0" borderId="0" xfId="36" applyFont="1" applyAlignment="1" applyProtection="1">
      <alignment horizontal="center" vertical="center" wrapText="1"/>
      <protection locked="0"/>
    </xf>
    <xf numFmtId="49" fontId="20" fillId="0" borderId="0" xfId="39" applyNumberFormat="1" applyFont="1" applyProtection="1">
      <alignment/>
      <protection locked="0"/>
    </xf>
    <xf numFmtId="0" fontId="11" fillId="0" borderId="0" xfId="36" applyFont="1" applyProtection="1">
      <alignment/>
      <protection locked="0"/>
    </xf>
    <xf numFmtId="0" fontId="11" fillId="0" borderId="0" xfId="38" applyFont="1" applyBorder="1" applyAlignment="1" applyProtection="1">
      <alignment vertical="justify"/>
      <protection locked="0"/>
    </xf>
    <xf numFmtId="49" fontId="11" fillId="0" borderId="0" xfId="38" applyNumberFormat="1" applyFont="1" applyBorder="1" applyAlignment="1" applyProtection="1">
      <alignment vertical="justify" wrapText="1"/>
      <protection locked="0"/>
    </xf>
    <xf numFmtId="1" fontId="12" fillId="0" borderId="0" xfId="36" applyNumberFormat="1" applyFont="1" applyAlignment="1" applyProtection="1">
      <alignment horizontal="centerContinuous" vertical="center" wrapText="1"/>
      <protection/>
    </xf>
    <xf numFmtId="1" fontId="12" fillId="0" borderId="0" xfId="36" applyNumberFormat="1" applyFont="1" applyAlignment="1" applyProtection="1">
      <alignment vertical="center" wrapText="1"/>
      <protection locked="0"/>
    </xf>
    <xf numFmtId="0" fontId="19" fillId="0" borderId="0" xfId="39" applyFont="1" applyProtection="1">
      <alignment/>
      <protection/>
    </xf>
    <xf numFmtId="0" fontId="11" fillId="0" borderId="0" xfId="42" applyFont="1" applyBorder="1" applyAlignment="1" applyProtection="1">
      <alignment wrapText="1"/>
      <protection locked="0"/>
    </xf>
    <xf numFmtId="1" fontId="12" fillId="0" borderId="0" xfId="42" applyNumberFormat="1" applyFont="1" applyBorder="1" applyProtection="1">
      <alignment/>
      <protection locked="0"/>
    </xf>
    <xf numFmtId="0" fontId="11" fillId="0" borderId="0" xfId="42" applyFont="1" applyBorder="1" applyAlignment="1" applyProtection="1">
      <alignment horizontal="right" vertical="center" wrapText="1"/>
      <protection locked="0"/>
    </xf>
    <xf numFmtId="0" fontId="10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0" applyFont="1" applyBorder="1" applyAlignment="1" applyProtection="1">
      <alignment horizontal="left" vertical="top" wrapText="1"/>
      <protection locked="0"/>
    </xf>
    <xf numFmtId="1" fontId="10" fillId="0" borderId="0" xfId="42" applyNumberFormat="1" applyFont="1" applyProtection="1">
      <alignment/>
      <protection locked="0"/>
    </xf>
    <xf numFmtId="0" fontId="18" fillId="0" borderId="0" xfId="42" applyFont="1" applyBorder="1" applyAlignment="1" applyProtection="1">
      <alignment vertical="center" wrapText="1"/>
      <protection locked="0"/>
    </xf>
    <xf numFmtId="1" fontId="4" fillId="0" borderId="10" xfId="37" applyNumberFormat="1" applyFont="1" applyBorder="1" applyAlignment="1">
      <alignment horizontal="right" vertical="center" wrapText="1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0" fontId="9" fillId="0" borderId="0" xfId="40" applyFont="1" applyBorder="1" applyAlignment="1" applyProtection="1">
      <alignment vertical="top"/>
      <protection locked="0"/>
    </xf>
    <xf numFmtId="49" fontId="7" fillId="0" borderId="0" xfId="40" applyNumberFormat="1" applyFont="1" applyBorder="1" applyAlignment="1" applyProtection="1">
      <alignment vertical="top" wrapText="1"/>
      <protection locked="0"/>
    </xf>
    <xf numFmtId="1" fontId="9" fillId="0" borderId="0" xfId="40" applyNumberFormat="1" applyFont="1" applyBorder="1" applyAlignment="1" applyProtection="1">
      <alignment vertical="top" wrapText="1"/>
      <protection locked="0"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0" applyFont="1" applyFill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1" fontId="11" fillId="0" borderId="10" xfId="38" applyNumberFormat="1" applyFont="1" applyBorder="1" applyAlignment="1" applyProtection="1">
      <alignment vertical="center" wrapText="1"/>
      <protection/>
    </xf>
    <xf numFmtId="1" fontId="9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7" applyNumberFormat="1" applyFont="1" applyBorder="1" applyAlignment="1" applyProtection="1">
      <alignment horizontal="right" vertical="center" wrapText="1"/>
      <protection/>
    </xf>
    <xf numFmtId="1" fontId="4" fillId="0" borderId="10" xfId="37" applyNumberFormat="1" applyFont="1" applyFill="1" applyBorder="1" applyAlignment="1" applyProtection="1">
      <alignment horizontal="right" vertical="center" wrapText="1"/>
      <protection/>
    </xf>
    <xf numFmtId="0" fontId="24" fillId="37" borderId="10" xfId="40" applyFont="1" applyFill="1" applyBorder="1" applyAlignment="1" applyProtection="1">
      <alignment horizontal="left" vertical="top" wrapText="1"/>
      <protection/>
    </xf>
    <xf numFmtId="1" fontId="24" fillId="37" borderId="10" xfId="40" applyNumberFormat="1" applyFont="1" applyFill="1" applyBorder="1" applyAlignment="1" applyProtection="1">
      <alignment vertical="top" wrapText="1"/>
      <protection/>
    </xf>
    <xf numFmtId="0" fontId="24" fillId="37" borderId="37" xfId="40" applyFont="1" applyFill="1" applyBorder="1" applyAlignment="1" applyProtection="1">
      <alignment horizontal="left" vertical="top" wrapText="1"/>
      <protection/>
    </xf>
    <xf numFmtId="0" fontId="24" fillId="37" borderId="29" xfId="40" applyFont="1" applyFill="1" applyBorder="1" applyAlignment="1" applyProtection="1">
      <alignment vertical="top" wrapText="1"/>
      <protection/>
    </xf>
    <xf numFmtId="0" fontId="24" fillId="37" borderId="38" xfId="40" applyFont="1" applyFill="1" applyBorder="1" applyAlignment="1" applyProtection="1">
      <alignment vertical="top" wrapText="1"/>
      <protection/>
    </xf>
    <xf numFmtId="49" fontId="24" fillId="37" borderId="36" xfId="40" applyNumberFormat="1" applyFont="1" applyFill="1" applyBorder="1" applyAlignment="1" applyProtection="1">
      <alignment vertical="center" wrapText="1"/>
      <protection/>
    </xf>
    <xf numFmtId="0" fontId="24" fillId="37" borderId="10" xfId="40" applyFont="1" applyFill="1" applyBorder="1" applyAlignment="1" applyProtection="1">
      <alignment vertical="top" wrapText="1"/>
      <protection/>
    </xf>
    <xf numFmtId="0" fontId="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3" fillId="0" borderId="0" xfId="37" applyFont="1" applyProtection="1">
      <alignment/>
      <protection locked="0"/>
    </xf>
    <xf numFmtId="49" fontId="3" fillId="0" borderId="0" xfId="37" applyNumberFormat="1" applyFont="1" applyProtection="1">
      <alignment/>
      <protection locked="0"/>
    </xf>
    <xf numFmtId="0" fontId="7" fillId="0" borderId="0" xfId="40" applyFont="1" applyBorder="1" applyAlignment="1" applyProtection="1">
      <alignment horizontal="left" vertical="top"/>
      <protection locked="0"/>
    </xf>
    <xf numFmtId="0" fontId="11" fillId="0" borderId="0" xfId="43" applyFont="1" applyBorder="1" applyAlignment="1" applyProtection="1">
      <alignment horizontal="left" wrapText="1"/>
      <protection locked="0"/>
    </xf>
    <xf numFmtId="0" fontId="12" fillId="0" borderId="10" xfId="38" applyFont="1" applyBorder="1" applyAlignment="1" applyProtection="1">
      <alignment/>
      <protection/>
    </xf>
    <xf numFmtId="49" fontId="12" fillId="0" borderId="10" xfId="38" applyNumberFormat="1" applyFont="1" applyBorder="1" applyAlignment="1" applyProtection="1">
      <alignment horizontal="center" vertical="center"/>
      <protection/>
    </xf>
    <xf numFmtId="1" fontId="12" fillId="34" borderId="10" xfId="38" applyNumberFormat="1" applyFont="1" applyFill="1" applyBorder="1" applyAlignment="1" applyProtection="1">
      <alignment vertical="center"/>
      <protection locked="0"/>
    </xf>
    <xf numFmtId="1" fontId="12" fillId="34" borderId="10" xfId="38" applyNumberFormat="1" applyFont="1" applyFill="1" applyBorder="1" applyAlignment="1" applyProtection="1">
      <alignment horizontal="center" vertical="center"/>
      <protection locked="0"/>
    </xf>
    <xf numFmtId="0" fontId="20" fillId="0" borderId="0" xfId="39" applyFont="1" applyAlignment="1" applyProtection="1">
      <alignment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26" fillId="0" borderId="0" xfId="42" applyFont="1" applyAlignment="1" applyProtection="1">
      <alignment horizontal="left" wrapText="1"/>
      <protection locked="0"/>
    </xf>
    <xf numFmtId="3" fontId="11" fillId="0" borderId="16" xfId="42" applyNumberFormat="1" applyFont="1" applyFill="1" applyBorder="1" applyAlignment="1" applyProtection="1">
      <alignment vertical="center"/>
      <protection/>
    </xf>
    <xf numFmtId="0" fontId="27" fillId="0" borderId="10" xfId="34" applyFont="1" applyBorder="1" applyAlignment="1" applyProtection="1">
      <alignment horizontal="left" vertical="center" wrapText="1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42" applyFont="1" applyAlignment="1" applyProtection="1">
      <alignment wrapText="1"/>
      <protection locked="0"/>
    </xf>
    <xf numFmtId="0" fontId="20" fillId="0" borderId="0" xfId="39" applyFont="1" applyBorder="1" applyProtection="1">
      <alignment/>
      <protection locked="0"/>
    </xf>
    <xf numFmtId="2" fontId="28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8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0" applyFont="1" applyBorder="1" applyAlignment="1" applyProtection="1">
      <alignment horizontal="left" vertical="top" wrapText="1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0" applyFont="1" applyBorder="1" applyAlignment="1" applyProtection="1">
      <alignment horizontal="left" vertical="top" wrapText="1"/>
      <protection locked="0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26" fillId="0" borderId="0" xfId="42" applyFont="1" applyAlignment="1" applyProtection="1">
      <alignment horizontal="left" wrapText="1"/>
      <protection locked="0"/>
    </xf>
    <xf numFmtId="49" fontId="11" fillId="0" borderId="32" xfId="40" applyNumberFormat="1" applyFont="1" applyBorder="1" applyAlignment="1" applyProtection="1">
      <alignment horizontal="left" vertical="top" wrapText="1"/>
      <protection locked="0"/>
    </xf>
    <xf numFmtId="0" fontId="11" fillId="0" borderId="0" xfId="43" applyFont="1" applyAlignment="1">
      <alignment horizontal="center" wrapText="1"/>
      <protection/>
    </xf>
    <xf numFmtId="0" fontId="11" fillId="0" borderId="0" xfId="43" applyFont="1" applyBorder="1" applyAlignment="1" applyProtection="1">
      <alignment horizontal="left"/>
      <protection locked="0"/>
    </xf>
    <xf numFmtId="0" fontId="9" fillId="0" borderId="0" xfId="43" applyFont="1" applyAlignment="1">
      <alignment horizontal="left"/>
      <protection/>
    </xf>
    <xf numFmtId="0" fontId="9" fillId="0" borderId="0" xfId="43" applyFont="1" applyAlignment="1" applyProtection="1">
      <alignment horizontal="left"/>
      <protection locked="0"/>
    </xf>
    <xf numFmtId="49" fontId="11" fillId="0" borderId="0" xfId="40" applyNumberFormat="1" applyFont="1" applyBorder="1" applyAlignment="1" applyProtection="1">
      <alignment horizontal="left" vertical="top" wrapText="1"/>
      <protection locked="0"/>
    </xf>
    <xf numFmtId="0" fontId="11" fillId="0" borderId="18" xfId="38" applyFont="1" applyBorder="1" applyAlignment="1" applyProtection="1">
      <alignment horizontal="center" vertical="center" wrapText="1"/>
      <protection/>
    </xf>
    <xf numFmtId="0" fontId="11" fillId="0" borderId="24" xfId="38" applyFont="1" applyBorder="1" applyAlignment="1" applyProtection="1">
      <alignment horizontal="center" vertical="center" wrapText="1"/>
      <protection/>
    </xf>
    <xf numFmtId="0" fontId="11" fillId="0" borderId="23" xfId="38" applyFont="1" applyBorder="1" applyAlignment="1" applyProtection="1">
      <alignment horizontal="center" vertical="center" wrapText="1"/>
      <protection/>
    </xf>
    <xf numFmtId="0" fontId="11" fillId="0" borderId="25" xfId="38" applyFont="1" applyBorder="1" applyAlignment="1" applyProtection="1">
      <alignment horizontal="center" vertical="center" wrapText="1"/>
      <protection/>
    </xf>
    <xf numFmtId="49" fontId="11" fillId="0" borderId="13" xfId="38" applyNumberFormat="1" applyFont="1" applyBorder="1" applyAlignment="1" applyProtection="1">
      <alignment horizontal="center" vertical="center" wrapText="1"/>
      <protection/>
    </xf>
    <xf numFmtId="49" fontId="11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0" xfId="38" applyFont="1" applyAlignment="1" applyProtection="1">
      <alignment horizontal="center"/>
      <protection locked="0"/>
    </xf>
    <xf numFmtId="0" fontId="11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1" fillId="0" borderId="13" xfId="38" applyFont="1" applyBorder="1" applyAlignment="1" applyProtection="1">
      <alignment horizontal="center" vertical="center" wrapText="1"/>
      <protection/>
    </xf>
    <xf numFmtId="0" fontId="11" fillId="0" borderId="11" xfId="38" applyFont="1" applyBorder="1" applyAlignment="1" applyProtection="1">
      <alignment horizontal="center" vertical="center" wrapText="1"/>
      <protection/>
    </xf>
    <xf numFmtId="0" fontId="4" fillId="0" borderId="0" xfId="38" applyFont="1" applyAlignment="1" applyProtection="1">
      <alignment horizontal="left"/>
      <protection locked="0"/>
    </xf>
    <xf numFmtId="0" fontId="11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0" xfId="38" applyFont="1" applyBorder="1" applyAlignment="1" applyProtection="1">
      <alignment horizontal="center" vertical="justify" wrapText="1"/>
      <protection locked="0"/>
    </xf>
    <xf numFmtId="0" fontId="3" fillId="0" borderId="0" xfId="38" applyFont="1" applyAlignment="1" applyProtection="1">
      <alignment horizontal="left"/>
      <protection locked="0"/>
    </xf>
    <xf numFmtId="0" fontId="11" fillId="0" borderId="0" xfId="38" applyFont="1" applyBorder="1" applyAlignment="1" applyProtection="1">
      <alignment horizontal="left" vertical="justify" wrapText="1"/>
      <protection locked="0"/>
    </xf>
    <xf numFmtId="0" fontId="11" fillId="0" borderId="0" xfId="35" applyFont="1" applyAlignment="1" applyProtection="1">
      <alignment horizontal="left" vertical="center" wrapText="1"/>
      <protection locked="0"/>
    </xf>
    <xf numFmtId="0" fontId="11" fillId="0" borderId="0" xfId="35" applyFont="1" applyBorder="1" applyAlignment="1" applyProtection="1">
      <alignment horizontal="left" vertical="center" wrapText="1"/>
      <protection locked="0"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" vertical="center" wrapText="1"/>
      <protection locked="0"/>
    </xf>
    <xf numFmtId="0" fontId="11" fillId="0" borderId="0" xfId="38" applyFont="1" applyAlignment="1" applyProtection="1">
      <alignment horizontal="left" vertical="justify"/>
      <protection locked="0"/>
    </xf>
    <xf numFmtId="1" fontId="11" fillId="0" borderId="0" xfId="38" applyNumberFormat="1" applyFont="1" applyBorder="1" applyAlignment="1" applyProtection="1">
      <alignment horizontal="center" vertical="justify" wrapText="1"/>
      <protection locked="0"/>
    </xf>
    <xf numFmtId="49" fontId="11" fillId="0" borderId="0" xfId="38" applyNumberFormat="1" applyFont="1" applyAlignment="1" applyProtection="1">
      <alignment horizontal="center" vertical="justify"/>
      <protection locked="0"/>
    </xf>
    <xf numFmtId="49" fontId="11" fillId="0" borderId="0" xfId="38" applyNumberFormat="1" applyFont="1" applyBorder="1" applyAlignment="1" applyProtection="1">
      <alignment horizontal="center" vertical="justify"/>
      <protection locked="0"/>
    </xf>
    <xf numFmtId="1" fontId="11" fillId="0" borderId="0" xfId="36" applyNumberFormat="1" applyFont="1" applyAlignment="1" applyProtection="1">
      <alignment horizontal="center" vertical="center" wrapText="1"/>
      <protection locked="0"/>
    </xf>
    <xf numFmtId="49" fontId="11" fillId="0" borderId="0" xfId="36" applyNumberFormat="1" applyFont="1" applyAlignment="1" applyProtection="1">
      <alignment horizontal="center" vertical="center" wrapText="1"/>
      <protection locked="0"/>
    </xf>
    <xf numFmtId="0" fontId="9" fillId="0" borderId="0" xfId="38" applyFont="1" applyAlignment="1" applyProtection="1">
      <alignment horizontal="left"/>
      <protection locked="0"/>
    </xf>
    <xf numFmtId="0" fontId="20" fillId="0" borderId="0" xfId="39" applyFont="1" applyAlignment="1" applyProtection="1">
      <alignment horizontal="center"/>
      <protection/>
    </xf>
    <xf numFmtId="49" fontId="3" fillId="0" borderId="0" xfId="37" applyNumberFormat="1" applyFont="1" applyAlignment="1" applyProtection="1">
      <alignment horizontal="left" vertical="center" wrapText="1"/>
      <protection locked="0"/>
    </xf>
    <xf numFmtId="49" fontId="3" fillId="0" borderId="0" xfId="38" applyNumberFormat="1" applyFont="1" applyAlignment="1" applyProtection="1">
      <alignment horizontal="center" vertical="justify"/>
      <protection locked="0"/>
    </xf>
    <xf numFmtId="0" fontId="3" fillId="0" borderId="0" xfId="37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0">
      <selection activeCell="A28" sqref="A28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30</v>
      </c>
      <c r="D12" s="208">
        <v>200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52</v>
      </c>
      <c r="D19" s="212">
        <f>SUM(D11:D18)</f>
        <v>222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156</v>
      </c>
      <c r="H27" s="211">
        <f>SUM(H28:H30)</f>
        <v>135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175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-19</v>
      </c>
      <c r="H29" s="395">
        <v>-19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9</v>
      </c>
      <c r="H31" s="209">
        <v>21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/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165</v>
      </c>
      <c r="H33" s="211">
        <f>H27+H31+H32</f>
        <v>156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844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1436</v>
      </c>
      <c r="H36" s="211">
        <f>H25+H17+H33</f>
        <v>1427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852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199</v>
      </c>
      <c r="D47" s="208">
        <v>420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199</v>
      </c>
      <c r="D51" s="212">
        <f>SUM(D47:D50)</f>
        <v>420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13</v>
      </c>
      <c r="D54" s="208">
        <v>13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1116</v>
      </c>
      <c r="D55" s="212">
        <f>D19+D20+D21+D27+D32+D45+D51+D53+D54</f>
        <v>1210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16</v>
      </c>
      <c r="H61" s="211">
        <f>SUM(H62:H68)</f>
        <v>32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16</v>
      </c>
      <c r="H64" s="209">
        <v>31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>
        <v>1</v>
      </c>
    </row>
    <row r="67" spans="1:8" ht="15">
      <c r="A67" s="295" t="s">
        <v>204</v>
      </c>
      <c r="B67" s="301" t="s">
        <v>205</v>
      </c>
      <c r="C67" s="208">
        <v>58</v>
      </c>
      <c r="D67" s="208">
        <v>60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>
        <v>4</v>
      </c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4</v>
      </c>
      <c r="H69" s="209">
        <v>1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20</v>
      </c>
      <c r="H71" s="218">
        <f>H59+H60+H61+H69+H70</f>
        <v>33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58</v>
      </c>
      <c r="D74" s="208">
        <v>130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120</v>
      </c>
      <c r="D75" s="212">
        <f>SUM(D67:D74)</f>
        <v>192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20</v>
      </c>
      <c r="H79" s="219">
        <f>H71+H74+H75+H76</f>
        <v>33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3</v>
      </c>
      <c r="D87" s="208">
        <v>2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217</v>
      </c>
      <c r="D88" s="208">
        <v>56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220</v>
      </c>
      <c r="D91" s="212">
        <f>SUM(D87:D90)</f>
        <v>58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340</v>
      </c>
      <c r="D93" s="212">
        <f>D64+D75+D84+D91+D92</f>
        <v>250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1456</v>
      </c>
      <c r="D94" s="221">
        <f>D93+D55</f>
        <v>1460</v>
      </c>
      <c r="E94" s="564" t="s">
        <v>267</v>
      </c>
      <c r="F94" s="349" t="s">
        <v>268</v>
      </c>
      <c r="G94" s="222">
        <f>G36+G39+G55+G79</f>
        <v>1456</v>
      </c>
      <c r="H94" s="222">
        <f>H36+H39+H55+H79</f>
        <v>1460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D46" sqref="D46:H46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31.12.2013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17</v>
      </c>
      <c r="D10" s="81">
        <v>16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5</v>
      </c>
      <c r="D11" s="81">
        <v>5</v>
      </c>
      <c r="E11" s="370" t="s">
        <v>287</v>
      </c>
      <c r="F11" s="369" t="s">
        <v>288</v>
      </c>
      <c r="G11" s="89">
        <v>18</v>
      </c>
      <c r="H11" s="89">
        <v>11</v>
      </c>
    </row>
    <row r="12" spans="1:8" ht="12">
      <c r="A12" s="367" t="s">
        <v>289</v>
      </c>
      <c r="B12" s="368" t="s">
        <v>290</v>
      </c>
      <c r="C12" s="81">
        <v>15</v>
      </c>
      <c r="D12" s="81">
        <v>24</v>
      </c>
      <c r="E12" s="370" t="s">
        <v>75</v>
      </c>
      <c r="F12" s="369" t="s">
        <v>291</v>
      </c>
      <c r="G12" s="89">
        <v>166</v>
      </c>
      <c r="H12" s="89">
        <v>30</v>
      </c>
    </row>
    <row r="13" spans="1:18" ht="12">
      <c r="A13" s="367" t="s">
        <v>292</v>
      </c>
      <c r="B13" s="368" t="s">
        <v>293</v>
      </c>
      <c r="C13" s="81">
        <v>1</v>
      </c>
      <c r="D13" s="81">
        <v>3</v>
      </c>
      <c r="E13" s="371" t="s">
        <v>48</v>
      </c>
      <c r="F13" s="372" t="s">
        <v>294</v>
      </c>
      <c r="G13" s="90">
        <f>SUM(G9:G12)</f>
        <v>184</v>
      </c>
      <c r="H13" s="90">
        <f>SUM(H9:H12)</f>
        <v>41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>
        <f>1+165</f>
        <v>166</v>
      </c>
      <c r="D14" s="81">
        <f>9+24</f>
        <v>33</v>
      </c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204</v>
      </c>
      <c r="D19" s="84">
        <f>SUM(D9:D15)+D16</f>
        <v>81</v>
      </c>
      <c r="E19" s="377" t="s">
        <v>311</v>
      </c>
      <c r="F19" s="373" t="s">
        <v>312</v>
      </c>
      <c r="G19" s="89">
        <v>29</v>
      </c>
      <c r="H19" s="89">
        <v>67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29</v>
      </c>
      <c r="H24" s="90">
        <f>SUM(H19:H23)</f>
        <v>67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204</v>
      </c>
      <c r="D28" s="85">
        <f>D26+D19</f>
        <v>81</v>
      </c>
      <c r="E28" s="176" t="s">
        <v>333</v>
      </c>
      <c r="F28" s="374" t="s">
        <v>334</v>
      </c>
      <c r="G28" s="90">
        <f>G13+G15+G24</f>
        <v>213</v>
      </c>
      <c r="H28" s="90">
        <f>H13+H15+H24</f>
        <v>108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9</v>
      </c>
      <c r="D30" s="85">
        <f>IF((H28-D28)&gt;0,H28-D28,0)</f>
        <v>27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204</v>
      </c>
      <c r="D33" s="84">
        <f>D28+D31+D32</f>
        <v>81</v>
      </c>
      <c r="E33" s="176" t="s">
        <v>347</v>
      </c>
      <c r="F33" s="374" t="s">
        <v>348</v>
      </c>
      <c r="G33" s="92">
        <f>G32+G31+G28</f>
        <v>213</v>
      </c>
      <c r="H33" s="92">
        <f>H32+H31+H28</f>
        <v>108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9</v>
      </c>
      <c r="D34" s="85">
        <f>IF((H33-D33)&gt;0,H33-D33,0)</f>
        <v>27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9</v>
      </c>
      <c r="D39" s="579">
        <f>+IF((H33-D33-D35)&gt;0,H33-D33-D35,0)</f>
        <v>27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9</v>
      </c>
      <c r="D41" s="87">
        <f>IF(D39-D40&gt;0,D39-D40,0)</f>
        <v>27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213</v>
      </c>
      <c r="D42" s="88">
        <f>D33+D35+D39</f>
        <v>108</v>
      </c>
      <c r="E42" s="179" t="s">
        <v>374</v>
      </c>
      <c r="F42" s="180" t="s">
        <v>375</v>
      </c>
      <c r="G42" s="92">
        <f>G39+G33</f>
        <v>213</v>
      </c>
      <c r="H42" s="92">
        <f>H39+H33</f>
        <v>108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2" sqref="C42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31.12.2013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17</v>
      </c>
      <c r="D10" s="94">
        <v>41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-5</v>
      </c>
      <c r="D11" s="94">
        <v>-8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-17</v>
      </c>
      <c r="D13" s="94">
        <v>-29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1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1</v>
      </c>
      <c r="D16" s="94">
        <v>18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-7</v>
      </c>
      <c r="D19" s="94">
        <v>-5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-10</v>
      </c>
      <c r="D20" s="95">
        <f>SUM(D10:D19)</f>
        <v>17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>
        <v>166</v>
      </c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>
        <v>98</v>
      </c>
      <c r="D26" s="94">
        <v>21</v>
      </c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-297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-33</v>
      </c>
      <c r="D32" s="95">
        <f>SUM(D22:D31)</f>
        <v>21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>
        <v>204</v>
      </c>
      <c r="D36" s="94">
        <v>122</v>
      </c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>
        <v>-253</v>
      </c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>
        <v>2</v>
      </c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>
        <v>-1</v>
      </c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205</v>
      </c>
      <c r="D42" s="95">
        <f>SUM(D34:D41)</f>
        <v>-131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162</v>
      </c>
      <c r="D43" s="95">
        <f>D42+D32+D20</f>
        <v>-93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58</v>
      </c>
      <c r="D44" s="186">
        <v>151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220</v>
      </c>
      <c r="D45" s="95">
        <f>D44+D43</f>
        <v>58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220</v>
      </c>
      <c r="D46" s="96">
        <v>58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27.01.2014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H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O32" sqref="O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31.12.2013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175</v>
      </c>
      <c r="J11" s="98">
        <f>'справка №1-БАЛАНС'!H29+'справка №1-БАЛАНС'!H32</f>
        <v>-19</v>
      </c>
      <c r="K11" s="100"/>
      <c r="L11" s="428">
        <f>SUM(C11:K11)</f>
        <v>1427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175</v>
      </c>
      <c r="J15" s="101">
        <f t="shared" si="2"/>
        <v>-19</v>
      </c>
      <c r="K15" s="101">
        <f t="shared" si="2"/>
        <v>0</v>
      </c>
      <c r="L15" s="428">
        <f t="shared" si="1"/>
        <v>1427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9</v>
      </c>
      <c r="J16" s="429">
        <f>+'справка №1-БАЛАНС'!G32</f>
        <v>0</v>
      </c>
      <c r="K16" s="100"/>
      <c r="L16" s="428">
        <f t="shared" si="1"/>
        <v>9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184</v>
      </c>
      <c r="J29" s="99">
        <f t="shared" si="6"/>
        <v>-19</v>
      </c>
      <c r="K29" s="99">
        <f t="shared" si="6"/>
        <v>0</v>
      </c>
      <c r="L29" s="428">
        <f t="shared" si="1"/>
        <v>1436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184</v>
      </c>
      <c r="J32" s="99">
        <f t="shared" si="7"/>
        <v>-19</v>
      </c>
      <c r="K32" s="99">
        <f t="shared" si="7"/>
        <v>0</v>
      </c>
      <c r="L32" s="428">
        <f t="shared" si="1"/>
        <v>1436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27.01.2014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R40" sqref="R40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17" t="s">
        <v>859</v>
      </c>
      <c r="B2" s="610"/>
      <c r="C2" s="609" t="s">
        <v>860</v>
      </c>
      <c r="D2" s="609"/>
      <c r="E2" s="609"/>
      <c r="F2" s="609"/>
      <c r="G2" s="609"/>
      <c r="H2" s="609"/>
      <c r="I2" s="445"/>
      <c r="J2" s="445"/>
      <c r="K2" s="445"/>
      <c r="L2" s="445"/>
      <c r="M2" s="613" t="s">
        <v>1</v>
      </c>
      <c r="N2" s="609"/>
      <c r="O2" s="609"/>
      <c r="P2" s="614">
        <f>'справка №1-БАЛАНС'!H3</f>
        <v>120054800</v>
      </c>
      <c r="Q2" s="614"/>
      <c r="R2" s="357"/>
    </row>
    <row r="3" spans="1:18" ht="15">
      <c r="A3" s="617" t="str">
        <f>'справка №1-БАЛАНС'!A5</f>
        <v>Отчетен период : към 31.12.2013</v>
      </c>
      <c r="B3" s="610"/>
      <c r="C3" s="618"/>
      <c r="D3" s="618"/>
      <c r="E3" s="618"/>
      <c r="F3" s="447"/>
      <c r="G3" s="447"/>
      <c r="H3" s="447"/>
      <c r="I3" s="447"/>
      <c r="J3" s="447"/>
      <c r="K3" s="447"/>
      <c r="L3" s="447"/>
      <c r="M3" s="615" t="s">
        <v>2</v>
      </c>
      <c r="N3" s="615"/>
      <c r="O3" s="616"/>
      <c r="P3" s="616"/>
      <c r="Q3" s="61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02" t="s">
        <v>457</v>
      </c>
      <c r="B5" s="603"/>
      <c r="C5" s="606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1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1" t="s">
        <v>522</v>
      </c>
      <c r="R5" s="611" t="s">
        <v>523</v>
      </c>
    </row>
    <row r="6" spans="1:18" s="45" customFormat="1" ht="48">
      <c r="A6" s="604"/>
      <c r="B6" s="605"/>
      <c r="C6" s="607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2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2"/>
      <c r="R6" s="612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208</v>
      </c>
      <c r="E10" s="246"/>
      <c r="F10" s="246">
        <v>172</v>
      </c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8</v>
      </c>
      <c r="L10" s="105">
        <v>5</v>
      </c>
      <c r="M10" s="105">
        <v>7</v>
      </c>
      <c r="N10" s="115">
        <f aca="true" t="shared" si="4" ref="N10:N39">K10+L10-M10</f>
        <v>6</v>
      </c>
      <c r="O10" s="105"/>
      <c r="P10" s="105"/>
      <c r="Q10" s="115">
        <f t="shared" si="0"/>
        <v>6</v>
      </c>
      <c r="R10" s="115">
        <f t="shared" si="1"/>
        <v>30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>
        <v>2</v>
      </c>
      <c r="L12" s="105"/>
      <c r="M12" s="105"/>
      <c r="N12" s="115">
        <f t="shared" si="4"/>
        <v>2</v>
      </c>
      <c r="O12" s="105"/>
      <c r="P12" s="105"/>
      <c r="Q12" s="115">
        <f t="shared" si="0"/>
        <v>2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/>
      <c r="E16" s="246"/>
      <c r="F16" s="246"/>
      <c r="G16" s="115">
        <f t="shared" si="2"/>
        <v>0</v>
      </c>
      <c r="H16" s="105"/>
      <c r="I16" s="105"/>
      <c r="J16" s="115">
        <f t="shared" si="3"/>
        <v>0</v>
      </c>
      <c r="K16" s="105"/>
      <c r="L16" s="105"/>
      <c r="M16" s="105"/>
      <c r="N16" s="115">
        <f t="shared" si="4"/>
        <v>0</v>
      </c>
      <c r="O16" s="105"/>
      <c r="P16" s="105"/>
      <c r="Q16" s="115">
        <f aca="true" t="shared" si="5" ref="Q16:Q25">N16+O16-P16</f>
        <v>0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232</v>
      </c>
      <c r="E17" s="251">
        <f>SUM(E9:E16)</f>
        <v>0</v>
      </c>
      <c r="F17" s="251">
        <f>SUM(F9:F16)</f>
        <v>172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10</v>
      </c>
      <c r="L17" s="116">
        <f>SUM(L9:L16)</f>
        <v>5</v>
      </c>
      <c r="M17" s="116">
        <f>SUM(M9:M16)</f>
        <v>7</v>
      </c>
      <c r="N17" s="115">
        <f t="shared" si="4"/>
        <v>8</v>
      </c>
      <c r="O17" s="116">
        <f>SUM(O9:O16)</f>
        <v>0</v>
      </c>
      <c r="P17" s="116">
        <f>SUM(P9:P16)</f>
        <v>0</v>
      </c>
      <c r="Q17" s="115">
        <f t="shared" si="5"/>
        <v>8</v>
      </c>
      <c r="R17" s="115">
        <f t="shared" si="6"/>
        <v>52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297</v>
      </c>
      <c r="F27" s="249">
        <f t="shared" si="8"/>
        <v>0</v>
      </c>
      <c r="G27" s="112">
        <f t="shared" si="2"/>
        <v>844</v>
      </c>
      <c r="H27" s="111">
        <f t="shared" si="8"/>
        <v>0</v>
      </c>
      <c r="I27" s="111">
        <f t="shared" si="8"/>
        <v>0</v>
      </c>
      <c r="J27" s="112">
        <f t="shared" si="3"/>
        <v>844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844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>
        <v>297</v>
      </c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297</v>
      </c>
      <c r="F38" s="251">
        <f t="shared" si="12"/>
        <v>0</v>
      </c>
      <c r="G38" s="115">
        <f t="shared" si="2"/>
        <v>852</v>
      </c>
      <c r="H38" s="116">
        <f t="shared" si="12"/>
        <v>0</v>
      </c>
      <c r="I38" s="116">
        <f t="shared" si="12"/>
        <v>0</v>
      </c>
      <c r="J38" s="115">
        <f t="shared" si="3"/>
        <v>852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852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787</v>
      </c>
      <c r="E40" s="553">
        <f>E17+E18+E19+E25+E38+E39</f>
        <v>297</v>
      </c>
      <c r="F40" s="553">
        <f aca="true" t="shared" si="13" ref="F40:R40">F17+F18+F19+F25+F38+F39</f>
        <v>172</v>
      </c>
      <c r="G40" s="553">
        <f t="shared" si="13"/>
        <v>912</v>
      </c>
      <c r="H40" s="553">
        <f t="shared" si="13"/>
        <v>0</v>
      </c>
      <c r="I40" s="553">
        <f t="shared" si="13"/>
        <v>0</v>
      </c>
      <c r="J40" s="553">
        <f t="shared" si="13"/>
        <v>912</v>
      </c>
      <c r="K40" s="553">
        <f t="shared" si="13"/>
        <v>10</v>
      </c>
      <c r="L40" s="553">
        <f t="shared" si="13"/>
        <v>5</v>
      </c>
      <c r="M40" s="553">
        <f t="shared" si="13"/>
        <v>7</v>
      </c>
      <c r="N40" s="553">
        <f t="shared" si="13"/>
        <v>8</v>
      </c>
      <c r="O40" s="553">
        <f t="shared" si="13"/>
        <v>0</v>
      </c>
      <c r="P40" s="553">
        <f t="shared" si="13"/>
        <v>0</v>
      </c>
      <c r="Q40" s="553">
        <f t="shared" si="13"/>
        <v>8</v>
      </c>
      <c r="R40" s="553">
        <f t="shared" si="13"/>
        <v>904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27.01.2014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08"/>
      <c r="L44" s="608"/>
      <c r="M44" s="608"/>
      <c r="N44" s="608"/>
      <c r="O44" s="609" t="s">
        <v>855</v>
      </c>
      <c r="P44" s="610"/>
      <c r="Q44" s="610"/>
      <c r="R44" s="610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D97" sqref="D97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31.12.2013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199</v>
      </c>
      <c r="D11" s="167">
        <f>SUM(D12:D14)</f>
        <v>0</v>
      </c>
      <c r="E11" s="168">
        <f>SUM(E12:E14)</f>
        <v>199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199</v>
      </c>
      <c r="D12" s="155"/>
      <c r="E12" s="168">
        <f aca="true" t="shared" si="0" ref="E12:E42">C12-D12</f>
        <v>199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199</v>
      </c>
      <c r="D19" s="151">
        <f>D11+D15+D16</f>
        <v>0</v>
      </c>
      <c r="E19" s="166">
        <f>E11+E15+E16</f>
        <v>199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13</v>
      </c>
      <c r="D21" s="155"/>
      <c r="E21" s="168">
        <f t="shared" si="0"/>
        <v>13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62</v>
      </c>
      <c r="D24" s="167">
        <f>SUM(D25:D27)</f>
        <v>62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4</v>
      </c>
      <c r="D26" s="155">
        <v>4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58</v>
      </c>
      <c r="D27" s="155">
        <v>58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58</v>
      </c>
      <c r="D38" s="152">
        <f>SUM(D39:D42)</f>
        <v>58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58</v>
      </c>
      <c r="D42" s="155">
        <v>58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120</v>
      </c>
      <c r="D43" s="151">
        <f>D24+D28+D29+D31+D30+D32+D33+D38</f>
        <v>120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332</v>
      </c>
      <c r="D44" s="150">
        <f>D43+D21+D19+D9</f>
        <v>120</v>
      </c>
      <c r="E44" s="166">
        <f>E43+E21+E19+E9</f>
        <v>212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16</v>
      </c>
      <c r="D85" s="151">
        <f>SUM(D86:D90)+D94</f>
        <v>16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16</v>
      </c>
      <c r="D87" s="155">
        <v>16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4</v>
      </c>
      <c r="D95" s="155">
        <v>4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20</v>
      </c>
      <c r="D96" s="151">
        <f>D85+D80+D75+D71+D95</f>
        <v>20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20</v>
      </c>
      <c r="D97" s="151">
        <f>D96+D68+D66</f>
        <v>20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27.01.2014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F16" sqref="F16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31.12.2013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844</v>
      </c>
      <c r="G12" s="143"/>
      <c r="H12" s="143"/>
      <c r="I12" s="547">
        <f>F12+G12-H12</f>
        <v>844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852</v>
      </c>
      <c r="G17" s="129">
        <f t="shared" si="1"/>
        <v>0</v>
      </c>
      <c r="H17" s="129">
        <f t="shared" si="1"/>
        <v>0</v>
      </c>
      <c r="I17" s="547">
        <f t="shared" si="0"/>
        <v>852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27.01.2014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39">
      <selection activeCell="D64" sqref="D64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31.12.2013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>
        <v>7</v>
      </c>
      <c r="D32" s="58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844</v>
      </c>
      <c r="D36" s="542"/>
      <c r="E36" s="542">
        <f>E35+E30+E24+E19</f>
        <v>0</v>
      </c>
      <c r="F36" s="557">
        <f>F35+F30+F24+F19</f>
        <v>844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27.01.2014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2014-01-27T14:19:10Z</cp:lastPrinted>
  <dcterms:created xsi:type="dcterms:W3CDTF">2000-06-29T12:02:40Z</dcterms:created>
  <dcterms:modified xsi:type="dcterms:W3CDTF">2014-01-30T20:48:18Z</dcterms:modified>
  <cp:category/>
  <cp:version/>
  <cp:contentType/>
  <cp:contentStatus/>
</cp:coreProperties>
</file>