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<sst xmlns="http://schemas.openxmlformats.org/spreadsheetml/2006/main" count="87" uniqueCount="80">
  <si>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</si>
  <si>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</si>
  <si>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</si>
  <si>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</si>
  <si>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</si>
  <si>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</si>
  <si>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</si>
  <si>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</si>
  <si>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</si>
  <si>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</si>
  <si>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</si>
  <si>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</si>
  <si>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</si>
  <si>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</si>
  <si>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</si>
  <si>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</si>
  <si>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</si>
  <si>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</si>
  <si>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</si>
  <si>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</si>
  <si>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</si>
  <si>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</si>
  <si>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</si>
  <si>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</si>
  <si>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</si>
  <si>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</si>
  <si>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</si>
  <si>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</si>
  <si>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</si>
  <si>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</si>
  <si>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</si>
  <si>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</si>
  <si>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</si>
  <si>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</si>
  <si>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</si>
  <si>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</si>
  <si>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</si>
  <si>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</si>
  <si>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</si>
  <si>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</si>
  <si>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</si>
  <si>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</si>
  <si>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</si>
  <si>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</si>
  <si>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</si>
  <si>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</si>
  <si>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</si>
  <si>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</si>
  <si>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</si>
  <si>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</si>
  <si>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</si>
  <si>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</si>
  <si>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</si>
  <si>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</si>
  <si>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</si>
  <si>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</si>
  <si>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</si>
  <si>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</si>
  <si>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</si>
  <si>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</si>
  <si>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</si>
  <si>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</si>
  <si>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</si>
  <si>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</si>
  <si>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</si>
  <si>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</si>
  <si>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</si>
  <si>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</si>
  <si>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</si>
  <si>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</si>
  <si>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</si>
  <si>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</si>
  <si>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</si>
  <si>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</si>
  <si>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</si>
  <si>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</si>
  <si>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</si>
  <si>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 xml:space="preserve">          Цветолина Проданова</t>
  </si>
  <si>
    <t>Отчетен период: към 31.12.2015</t>
  </si>
  <si>
    <t>Дата: 05.01.2016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</si>
</sst>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74</v>
      </c>
      <c r="C3" s="14"/>
      <c r="D3" s="10"/>
      <c r="E3" s="10"/>
      <c r="F3" s="32" t="s">
        <v>75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20324250</v>
      </c>
      <c r="G8" s="8">
        <v>20343340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76</v>
      </c>
      <c r="F10" s="27">
        <f>-60220-2855162</f>
        <v>-2915382</v>
      </c>
      <c r="G10" s="27">
        <v>-2936452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-2915382</v>
      </c>
      <c r="G13" s="27">
        <v>-2936452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v>2638858</v>
      </c>
      <c r="G16" s="27">
        <v>2793460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558327</v>
      </c>
      <c r="G18" s="27">
        <v>-154602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283824+15619</f>
        <v>299443</v>
      </c>
      <c r="D19" s="8">
        <v>277093</v>
      </c>
      <c r="E19" s="21" t="s">
        <v>26</v>
      </c>
      <c r="F19" s="27">
        <f>F16+F17+F18</f>
        <v>3197185</v>
      </c>
      <c r="G19" s="27">
        <v>2638858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2844007</v>
      </c>
      <c r="D20" s="8">
        <v>3133277</v>
      </c>
      <c r="E20" s="22" t="s">
        <v>28</v>
      </c>
      <c r="F20" s="8">
        <f>F19+F13+F8</f>
        <v>20606053</v>
      </c>
      <c r="G20" s="8">
        <v>20045746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3143450</v>
      </c>
      <c r="D22" s="8">
        <v>3410370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16236666</v>
      </c>
      <c r="D24" s="8">
        <v>15381023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13155968</v>
      </c>
      <c r="D25" s="29">
        <v>12418607</v>
      </c>
      <c r="E25" s="8" t="s">
        <v>51</v>
      </c>
      <c r="F25" s="8">
        <f>SUM(F26:F28)</f>
        <v>43799</v>
      </c>
      <c r="G25" s="8">
        <v>46204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279+420+60</f>
        <v>759</v>
      </c>
      <c r="G26" s="6">
        <v>680</v>
      </c>
    </row>
    <row r="27" spans="2:7" ht="12">
      <c r="B27" s="6" t="s">
        <v>40</v>
      </c>
      <c r="C27" s="6">
        <f>45409-6905+3042194</f>
        <v>3080698</v>
      </c>
      <c r="D27" s="30">
        <v>2962416</v>
      </c>
      <c r="E27" s="8" t="s">
        <v>39</v>
      </c>
      <c r="F27" s="6">
        <v>43040</v>
      </c>
      <c r="G27" s="6">
        <v>45524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3300</v>
      </c>
      <c r="G29" s="6">
        <v>2520</v>
      </c>
    </row>
    <row r="30" spans="2:7" ht="12">
      <c r="B30" s="6" t="s">
        <v>55</v>
      </c>
      <c r="C30" s="6">
        <v>1095288</v>
      </c>
      <c r="D30" s="2">
        <v>1076358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17331954</v>
      </c>
      <c r="D34" s="6">
        <v>16457381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f>1759+13692</f>
        <v>15451</v>
      </c>
      <c r="G35" s="6">
        <v>303</v>
      </c>
    </row>
    <row r="36" spans="2:7" ht="13.5" customHeight="1">
      <c r="B36" s="8" t="s">
        <v>59</v>
      </c>
      <c r="C36" s="2">
        <v>6905</v>
      </c>
      <c r="D36" s="6">
        <v>49385</v>
      </c>
      <c r="E36" s="24" t="s">
        <v>48</v>
      </c>
      <c r="F36" s="6"/>
      <c r="G36" s="6">
        <v>2347</v>
      </c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62550</v>
      </c>
      <c r="G37" s="6">
        <v>51374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62550</v>
      </c>
      <c r="G38" s="6">
        <v>51374</v>
      </c>
    </row>
    <row r="39" spans="2:7" ht="12">
      <c r="B39" s="8" t="s">
        <v>41</v>
      </c>
      <c r="C39" s="6">
        <f>82498+103796</f>
        <v>186294</v>
      </c>
      <c r="D39" s="6">
        <v>179984</v>
      </c>
      <c r="E39" s="6"/>
      <c r="F39" s="6"/>
      <c r="G39" s="6"/>
    </row>
    <row r="40" spans="2:7" ht="12">
      <c r="B40" s="21" t="s">
        <v>14</v>
      </c>
      <c r="C40" s="6">
        <f>C36+C37+C38+C39</f>
        <v>193199</v>
      </c>
      <c r="D40" s="6">
        <v>229369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20668603</v>
      </c>
      <c r="D42" s="6">
        <v>20097120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20668603</v>
      </c>
      <c r="D44" s="8">
        <v>20097120</v>
      </c>
      <c r="E44" s="21" t="s">
        <v>34</v>
      </c>
      <c r="F44" s="6">
        <f>F38+F20</f>
        <v>20668603</v>
      </c>
      <c r="G44" s="6">
        <v>20097120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72</v>
      </c>
      <c r="F48" s="35"/>
      <c r="G48" s="4"/>
      <c r="H48" s="1"/>
    </row>
    <row r="49" spans="3:8" ht="12">
      <c r="C49" s="1" t="s">
        <v>77</v>
      </c>
      <c r="D49" s="1"/>
      <c r="E49" s="1" t="s">
        <v>73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2015-10-02T13:00:28Z</cp:lastPrinted>
  <dcterms:created xsi:type="dcterms:W3CDTF">2004-03-04T10:58:58Z</dcterms:created>
  <dcterms:modified xsi:type="dcterms:W3CDTF">2016-01-05T16:15:26Z</dcterms:modified>
  <cp:category/>
  <cp:version/>
  <cp:contentType/>
  <cp:contentStatus/>
</cp:coreProperties>
</file>