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3"/>
  </bookViews>
  <sheets>
    <sheet name="Отчет за всеобхв доход" sheetId="1" r:id="rId1"/>
    <sheet name="Баланс" sheetId="2" r:id="rId2"/>
    <sheet name="ОППоток" sheetId="3" r:id="rId3"/>
    <sheet name="СКапитал" sheetId="4" r:id="rId4"/>
  </sheets>
  <definedNames>
    <definedName name="AS2DocOpenMode" hidden="1">"AS2DocumentEdit"</definedName>
    <definedName name="_xlnm.Print_Area" localSheetId="1">'Баланс'!$A$1:$I$69</definedName>
    <definedName name="_xlnm.Print_Area" localSheetId="2">'ОППоток'!$A$1:$F$45</definedName>
    <definedName name="_xlnm.Print_Area" localSheetId="0">'Отчет за всеобхв доход'!$A$1:$E$49</definedName>
    <definedName name="_xlnm.Print_Area" localSheetId="3">'СКапитал'!$A$1:$S$38</definedName>
    <definedName name="_xlnm.Print_Titles" localSheetId="0">'Отчет за всеобхв доход'!$1:$2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'ОППоток'!$H:$IV</definedName>
    <definedName name="Z_0C92A18C_82C1_43C8_B8D2_6F7E21DEB0D9_.wvu.Cols" localSheetId="3" hidden="1">'СКапитал'!#REF!</definedName>
    <definedName name="Z_0C92A18C_82C1_43C8_B8D2_6F7E21DEB0D9_.wvu.Rows" localSheetId="2" hidden="1">'ОППоток'!$52:$65536</definedName>
    <definedName name="Z_2BD2C2C3_AF9C_11D6_9CEF_00D009775214_.wvu.Cols" localSheetId="2" hidden="1">'ОППоток'!$H:$IV</definedName>
    <definedName name="Z_2BD2C2C3_AF9C_11D6_9CEF_00D009775214_.wvu.Cols" localSheetId="3" hidden="1">'СКапитал'!#REF!</definedName>
    <definedName name="Z_2BD2C2C3_AF9C_11D6_9CEF_00D009775214_.wvu.PrintArea" localSheetId="2" hidden="1">'ОППоток'!$A$1:$F$25</definedName>
    <definedName name="Z_2BD2C2C3_AF9C_11D6_9CEF_00D009775214_.wvu.Rows" localSheetId="2" hidden="1">'ОППоток'!$50:$65536</definedName>
    <definedName name="Z_3DF3D3DF_0C20_498D_AC7F_CE0D39724717_.wvu.Cols" localSheetId="2" hidden="1">'ОППоток'!$H:$IV</definedName>
    <definedName name="Z_3DF3D3DF_0C20_498D_AC7F_CE0D39724717_.wvu.Cols" localSheetId="3" hidden="1">'СКапитал'!#REF!</definedName>
    <definedName name="Z_3DF3D3DF_0C20_498D_AC7F_CE0D39724717_.wvu.Rows" localSheetId="2" hidden="1">'ОППоток'!$52:$65536,'ОППоток'!$33:$34</definedName>
    <definedName name="Z_92AC9888_5B7E_11D6_9CEE_00D009757B57_.wvu.Cols" localSheetId="2" hidden="1">'ОППоток'!$H:$I</definedName>
    <definedName name="Z_9656BBF7_C4A3_41EC_B0C6_A21B380E3C2F_.wvu.Cols" localSheetId="2" hidden="1">'ОППоток'!$H:$I</definedName>
    <definedName name="Z_9656BBF7_C4A3_41EC_B0C6_A21B380E3C2F_.wvu.Cols" localSheetId="3" hidden="1">'СКапитал'!#REF!</definedName>
    <definedName name="Z_9656BBF7_C4A3_41EC_B0C6_A21B380E3C2F_.wvu.PrintArea" localSheetId="3" hidden="1">'СКапитал'!$A$1:$S$31</definedName>
    <definedName name="Z_9656BBF7_C4A3_41EC_B0C6_A21B380E3C2F_.wvu.Rows" localSheetId="2" hidden="1">'ОППоток'!$52:$65536,'ОППоток'!$33:$34</definedName>
  </definedNames>
  <calcPr fullCalcOnLoad="1"/>
</workbook>
</file>

<file path=xl/comments2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16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sharedStrings.xml><?xml version="1.0" encoding="utf-8"?>
<sst xmlns="http://schemas.openxmlformats.org/spreadsheetml/2006/main" count="318" uniqueCount="257">
  <si>
    <t>Приложения</t>
  </si>
  <si>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</si>
  <si>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</si>
  <si>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</si>
  <si>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</si>
  <si>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</si>
  <si>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</si>
  <si>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</si>
  <si>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</si>
  <si>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</si>
  <si>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</si>
  <si>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</si>
  <si>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</si>
  <si>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</si>
  <si>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</si>
  <si>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</si>
  <si>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</si>
  <si>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</si>
  <si>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</si>
  <si>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</si>
  <si>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</si>
  <si>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</si>
  <si>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</si>
  <si>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</si>
  <si>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</si>
  <si>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Задължения към свързани предприятия</t>
  </si>
  <si>
    <t>Пасиви по отсрочени данъци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</si>
  <si>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</si>
  <si>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</si>
  <si>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</si>
  <si>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</si>
  <si>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</si>
  <si>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</si>
  <si>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</si>
  <si>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</si>
  <si>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</si>
  <si>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</si>
  <si>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</si>
  <si>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</si>
  <si>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</si>
  <si>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</si>
  <si>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 xml:space="preserve"> </t>
  </si>
  <si>
    <t>Парични потоци от финансова дейност</t>
  </si>
  <si>
    <t>Изплащане на дългосрочни банкови заеми</t>
  </si>
  <si>
    <t>Плащания по финансов лизинг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</si>
  <si>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</si>
  <si>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</si>
  <si>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</si>
  <si>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</si>
  <si>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</si>
  <si>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</si>
  <si>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</si>
  <si>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</si>
  <si>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</si>
  <si>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</si>
  <si>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</si>
  <si>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</si>
  <si>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</si>
  <si>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</si>
  <si>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</si>
  <si>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</si>
  <si>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</si>
  <si>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</si>
  <si>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</si>
  <si>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</si>
  <si>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</si>
  <si>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</si>
  <si>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</si>
  <si>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</si>
  <si>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</si>
  <si>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</si>
  <si>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</si>
  <si>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</si>
  <si>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</si>
  <si>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</si>
  <si>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</si>
  <si>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</si>
  <si>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</si>
  <si>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</si>
  <si>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</si>
  <si>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</si>
  <si>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</si>
  <si>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</si>
  <si>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</si>
  <si>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</si>
  <si>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</si>
  <si>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Deferred tax liabilities</t>
  </si>
  <si>
    <t>Current liabilities</t>
  </si>
  <si>
    <t>Payables to personnel and for social security</t>
  </si>
  <si>
    <t>Short-term loans from related parties</t>
  </si>
  <si>
    <t>Tax payables</t>
  </si>
  <si>
    <t>Other current liabilities</t>
  </si>
  <si>
    <t>STATEMENT OF FINANCIAL POSITION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</si>
  <si>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</si>
  <si>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</si>
  <si>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</si>
  <si>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</si>
  <si>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</si>
  <si>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</si>
  <si>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</si>
  <si>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</si>
  <si>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</si>
  <si>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</si>
  <si>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</si>
  <si>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</si>
  <si>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</si>
  <si>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</si>
  <si>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</si>
  <si>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</si>
  <si>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</si>
  <si>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</si>
  <si>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</si>
  <si>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</si>
  <si>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Repayments of long-term bank loans</t>
  </si>
  <si>
    <t>Proceeds from long-term bank loans</t>
  </si>
  <si>
    <t>Payment of finance lease liabilities</t>
  </si>
  <si>
    <t>Interest and charges paid on investment purpose loan</t>
  </si>
  <si>
    <t xml:space="preserve">STATEMENT OF CHANGES IN EQUITY </t>
  </si>
  <si>
    <t>Balance as at 1 January 2008</t>
  </si>
  <si>
    <t>Changes in equity for 2008</t>
  </si>
  <si>
    <t>Balance as at 31 December 2008</t>
  </si>
  <si>
    <t>Total comprehensive income for the year</t>
  </si>
  <si>
    <t>Statutory reseve</t>
  </si>
  <si>
    <t>Retained
earnings</t>
  </si>
  <si>
    <t>Revaluation surplus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</si>
  <si>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</si>
  <si>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</si>
  <si>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</si>
  <si>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</si>
  <si>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</si>
  <si>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</si>
  <si>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</si>
  <si>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</si>
  <si>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</si>
  <si>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</si>
  <si>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</si>
  <si>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</si>
  <si>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</si>
  <si>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</si>
  <si>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</si>
  <si>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Other Reserves</t>
  </si>
  <si>
    <t>*Reserves</t>
  </si>
  <si>
    <t>Trasfer to retained earnings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</si>
  <si>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</si>
  <si>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</si>
  <si>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</si>
  <si>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</si>
  <si>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</si>
  <si>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</si>
  <si>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</si>
  <si>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</si>
  <si>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</si>
  <si>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</si>
  <si>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</si>
  <si>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</si>
  <si>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</si>
  <si>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</si>
  <si>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</si>
  <si>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</si>
  <si>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</si>
  <si>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</si>
  <si>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</si>
  <si>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</si>
  <si>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</si>
  <si>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</si>
  <si>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</si>
  <si>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</si>
  <si>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</si>
  <si>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</si>
  <si>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</si>
  <si>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</si>
  <si>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</si>
  <si>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</si>
  <si>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</si>
  <si>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 xml:space="preserve">(КОНСОЛИДИРАН) ОТЧЕТ ЗА ПАРИЧНИТЕ ПОТОЦИ 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</si>
  <si>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</si>
  <si>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</si>
  <si>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</si>
  <si>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Прехвърляне към неразпределената печалба</t>
  </si>
  <si>
    <t>Finance income</t>
  </si>
  <si>
    <t>Finance expenses</t>
  </si>
  <si>
    <t>Non-controlling interest</t>
  </si>
  <si>
    <t>Еxecutive Director/ General Manager:</t>
  </si>
  <si>
    <t>(CONSOLIDATED) STATEMENT OF COMPREHENSIVE INCOME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</si>
  <si>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</si>
  <si>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</si>
  <si>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</si>
  <si>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</si>
  <si>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</si>
  <si>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</si>
  <si>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</si>
  <si>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ОБЩО ВСЕОБХВАТЕН (СЪВКУПЕН) ДОХОД ЗА ГОДИНАТА</t>
  </si>
  <si>
    <t>Основен акционерен  капитал</t>
  </si>
  <si>
    <t>Основен (акционерен) капитал</t>
  </si>
  <si>
    <t xml:space="preserve">мястото на тази позиция може да се прецени спрямо значивостта за клиента 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</si>
  <si>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</si>
  <si>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</si>
  <si>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</si>
  <si>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</si>
  <si>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</si>
  <si>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</si>
  <si>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</si>
  <si>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</si>
  <si>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Дял от печалбата на дъщерни предприятия</t>
  </si>
  <si>
    <t>Печалба отнасяща се към дружеството - майка</t>
  </si>
  <si>
    <t>Неконтролируемо участие</t>
  </si>
  <si>
    <t xml:space="preserve">(КОНСОЛИДИРАН) ОТЧЕТ ЗА ФИНАНСОВОТО СЪСТОЯНИЕ </t>
  </si>
  <si>
    <t>1.1.1</t>
  </si>
  <si>
    <t>1.2.5</t>
  </si>
  <si>
    <t>1.2.1</t>
  </si>
  <si>
    <t>1.2.2</t>
  </si>
  <si>
    <t>1.2.4</t>
  </si>
  <si>
    <t>1.2.3</t>
  </si>
  <si>
    <t>1.1.2</t>
  </si>
  <si>
    <t>1.2.6</t>
  </si>
  <si>
    <t>1.2.7</t>
  </si>
  <si>
    <t>4.</t>
  </si>
  <si>
    <t>2.7.1</t>
  </si>
  <si>
    <t>2.7.3</t>
  </si>
  <si>
    <t>2.7.2</t>
  </si>
  <si>
    <t>2.7.4</t>
  </si>
  <si>
    <t>2.8</t>
  </si>
  <si>
    <t>2.9</t>
  </si>
  <si>
    <t>2.12</t>
  </si>
  <si>
    <t>2.11</t>
  </si>
  <si>
    <t>2.13</t>
  </si>
  <si>
    <t>2.10</t>
  </si>
  <si>
    <t>ТРАНССТРОЙ- БУРГАС АД</t>
  </si>
  <si>
    <t>Други постъпления/ плащания</t>
  </si>
  <si>
    <t>Приложенията на страници от ...до ... са неразделна част от (консолидирания) финансовия отчет.</t>
  </si>
  <si>
    <t>Приложенията на страници от ... до ... са неразделна част от (консолидирания) финансовия отчет.</t>
  </si>
  <si>
    <t>Нетекущи търговски и други вземания</t>
  </si>
  <si>
    <t>Нетекущи търговски и други задължения</t>
  </si>
  <si>
    <t>(КОНСОЛИДИРАН) ОТЧЕТ ЗА ВСЕОБХВАТНИЯ ДОХОД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</si>
  <si>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</si>
  <si>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 Общ всеобхватен (съвкупен) доход за годината</t>
  </si>
  <si>
    <t xml:space="preserve">                                                                                 / Антоанета Стойкова /</t>
  </si>
  <si>
    <t xml:space="preserve">                                                                                 / Антоанета Стойкова/</t>
  </si>
  <si>
    <t xml:space="preserve">                                                                                 / Николай Милев /</t>
  </si>
  <si>
    <t>Покупки/продажби  на имоти, машини и оборудване</t>
  </si>
  <si>
    <t>Постъпления от търговски заеми</t>
  </si>
  <si>
    <t xml:space="preserve">                                                                                 /Николай Милев /</t>
  </si>
  <si>
    <t>Заверил съгласно одиторски доклад:</t>
  </si>
  <si>
    <t>Текуща печалба/загуба</t>
  </si>
  <si>
    <t>Неразпределена печалба/загуба от минали години</t>
  </si>
  <si>
    <t>Изпълнителен директор:</t>
  </si>
  <si>
    <t>Салдо към 1 януари 2014 година (оригинално отчетено)</t>
  </si>
  <si>
    <t>Салдо към 31 Март 2014 година</t>
  </si>
  <si>
    <t>Промени в собствения капитал за 2014 година</t>
  </si>
  <si>
    <t>Парични средства и парични еквиваленти на 31 Март</t>
  </si>
  <si>
    <t xml:space="preserve">към 30 Юни 2014 година </t>
  </si>
  <si>
    <t>Задължения по получени търговски заеми</t>
  </si>
  <si>
    <t>Дата на съставяне: 19.08.2014г.</t>
  </si>
  <si>
    <t>за годината, завършваща на 30 Юни 2014 година</t>
  </si>
  <si>
    <t>*</t>
  </si>
  <si>
    <t>Други постъпления/плащания от финансова дейност</t>
  </si>
  <si>
    <t>Салдо към 30 Юни 2014 година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</si>
</sst>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mmm/yyyy"/>
  </numFmts>
  <fonts count="4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i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/>
      <protection/>
    </xf>
    <xf numFmtId="187" fontId="9" fillId="0" borderId="10" xfId="42" applyFont="1" applyFill="1" applyBorder="1" applyAlignment="1">
      <alignment horizontal="left"/>
    </xf>
    <xf numFmtId="187" fontId="9" fillId="0" borderId="0" xfId="42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01" fontId="9" fillId="0" borderId="0" xfId="42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85" fontId="8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vertical="center" wrapText="1"/>
    </xf>
    <xf numFmtId="187" fontId="8" fillId="0" borderId="10" xfId="45" applyFont="1" applyFill="1" applyBorder="1" applyAlignment="1">
      <alignment horizontal="left" vertical="center"/>
    </xf>
    <xf numFmtId="0" fontId="17" fillId="0" borderId="10" xfId="59" applyFont="1" applyFill="1" applyBorder="1" applyAlignment="1">
      <alignment horizontal="left" vertical="center" wrapText="1"/>
      <protection/>
    </xf>
    <xf numFmtId="0" fontId="17" fillId="0" borderId="10" xfId="59" applyFont="1" applyFill="1" applyBorder="1" applyAlignment="1">
      <alignment horizontal="left" vertical="center"/>
      <protection/>
    </xf>
    <xf numFmtId="0" fontId="18" fillId="0" borderId="0" xfId="59" applyFont="1" applyFill="1">
      <alignment/>
      <protection/>
    </xf>
    <xf numFmtId="0" fontId="17" fillId="0" borderId="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9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/>
      <protection/>
    </xf>
    <xf numFmtId="0" fontId="9" fillId="0" borderId="0" xfId="59" applyFont="1" applyFill="1">
      <alignment/>
      <protection/>
    </xf>
    <xf numFmtId="0" fontId="19" fillId="0" borderId="0" xfId="59" applyFont="1" applyFill="1" applyBorder="1" applyAlignment="1">
      <alignment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>
      <alignment/>
      <protection/>
    </xf>
    <xf numFmtId="0" fontId="8" fillId="0" borderId="0" xfId="59" applyFont="1" applyFill="1" applyBorder="1" applyAlignment="1">
      <alignment horizontal="center" wrapText="1"/>
      <protection/>
    </xf>
    <xf numFmtId="3" fontId="9" fillId="0" borderId="0" xfId="59" applyNumberFormat="1" applyFont="1" applyFill="1">
      <alignment/>
      <protection/>
    </xf>
    <xf numFmtId="3" fontId="9" fillId="0" borderId="0" xfId="59" applyNumberFormat="1" applyFont="1" applyFill="1" applyAlignment="1">
      <alignment wrapText="1"/>
      <protection/>
    </xf>
    <xf numFmtId="0" fontId="9" fillId="0" borderId="0" xfId="59" applyFont="1" applyFill="1" applyAlignment="1">
      <alignment wrapText="1"/>
      <protection/>
    </xf>
    <xf numFmtId="0" fontId="9" fillId="0" borderId="0" xfId="59" applyFont="1" applyFill="1" applyBorder="1" applyAlignment="1">
      <alignment vertical="center" wrapText="1"/>
      <protection/>
    </xf>
    <xf numFmtId="0" fontId="9" fillId="0" borderId="0" xfId="59" applyFont="1" applyFill="1" applyBorder="1">
      <alignment/>
      <protection/>
    </xf>
    <xf numFmtId="0" fontId="9" fillId="0" borderId="0" xfId="59" applyFont="1" applyFill="1" applyBorder="1" applyAlignment="1">
      <alignment horizontal="center"/>
      <protection/>
    </xf>
    <xf numFmtId="3" fontId="19" fillId="0" borderId="0" xfId="59" applyNumberFormat="1" applyFont="1" applyFill="1" applyBorder="1" applyAlignment="1">
      <alignment horizontal="right"/>
      <protection/>
    </xf>
    <xf numFmtId="0" fontId="18" fillId="0" borderId="10" xfId="67" applyFont="1" applyFill="1" applyBorder="1" applyAlignment="1">
      <alignment horizontal="left" vertical="center"/>
      <protection/>
    </xf>
    <xf numFmtId="0" fontId="9" fillId="0" borderId="0" xfId="66" applyFont="1" applyFill="1" applyAlignment="1">
      <alignment vertical="center"/>
      <protection/>
    </xf>
    <xf numFmtId="0" fontId="14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9" fillId="0" borderId="0" xfId="66" applyFont="1" applyFill="1" applyBorder="1" applyAlignment="1">
      <alignment vertical="center"/>
      <protection/>
    </xf>
    <xf numFmtId="0" fontId="18" fillId="0" borderId="0" xfId="67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vertical="center"/>
      <protection/>
    </xf>
    <xf numFmtId="0" fontId="14" fillId="0" borderId="0" xfId="59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vertical="center"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>
      <alignment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15" fontId="8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/>
      <protection/>
    </xf>
    <xf numFmtId="185" fontId="9" fillId="0" borderId="0" xfId="61" applyNumberFormat="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Border="1" applyAlignment="1">
      <alignment horizontal="center"/>
      <protection/>
    </xf>
    <xf numFmtId="0" fontId="9" fillId="0" borderId="0" xfId="61" applyFont="1" applyFill="1" applyAlignment="1">
      <alignment horizontal="center"/>
      <protection/>
    </xf>
    <xf numFmtId="185" fontId="9" fillId="0" borderId="0" xfId="61" applyNumberFormat="1" applyFont="1" applyFill="1" applyAlignment="1">
      <alignment horizontal="right"/>
      <protection/>
    </xf>
    <xf numFmtId="0" fontId="9" fillId="0" borderId="0" xfId="63" applyFont="1" applyFill="1" applyBorder="1">
      <alignment/>
      <protection/>
    </xf>
    <xf numFmtId="0" fontId="20" fillId="0" borderId="0" xfId="69" applyFont="1" applyFill="1">
      <alignment/>
      <protection/>
    </xf>
    <xf numFmtId="0" fontId="18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201" fontId="8" fillId="0" borderId="10" xfId="45" applyNumberFormat="1" applyFont="1" applyFill="1" applyBorder="1" applyAlignment="1">
      <alignment horizontal="left" vertical="center"/>
    </xf>
    <xf numFmtId="201" fontId="9" fillId="0" borderId="0" xfId="45" applyNumberFormat="1" applyFont="1" applyFill="1" applyBorder="1" applyAlignment="1" applyProtection="1">
      <alignment vertical="top"/>
      <protection/>
    </xf>
    <xf numFmtId="201" fontId="8" fillId="0" borderId="0" xfId="45" applyNumberFormat="1" applyFont="1" applyFill="1" applyBorder="1" applyAlignment="1">
      <alignment horizontal="left" vertical="center"/>
    </xf>
    <xf numFmtId="201" fontId="14" fillId="0" borderId="0" xfId="45" applyNumberFormat="1" applyFont="1" applyFill="1" applyBorder="1" applyAlignment="1" applyProtection="1">
      <alignment vertical="top"/>
      <protection/>
    </xf>
    <xf numFmtId="201" fontId="14" fillId="0" borderId="0" xfId="45" applyNumberFormat="1" applyFont="1" applyFill="1" applyBorder="1" applyAlignment="1" applyProtection="1">
      <alignment vertical="top"/>
      <protection locked="0"/>
    </xf>
    <xf numFmtId="201" fontId="14" fillId="0" borderId="0" xfId="45" applyNumberFormat="1" applyFont="1" applyFill="1" applyBorder="1" applyAlignment="1">
      <alignment horizontal="right"/>
    </xf>
    <xf numFmtId="201" fontId="12" fillId="0" borderId="0" xfId="45" applyNumberFormat="1" applyFont="1" applyFill="1" applyBorder="1" applyAlignment="1" applyProtection="1">
      <alignment vertical="top"/>
      <protection locked="0"/>
    </xf>
    <xf numFmtId="201" fontId="8" fillId="0" borderId="0" xfId="45" applyNumberFormat="1" applyFont="1" applyFill="1" applyBorder="1" applyAlignment="1">
      <alignment horizontal="right"/>
    </xf>
    <xf numFmtId="201" fontId="9" fillId="0" borderId="0" xfId="45" applyNumberFormat="1" applyFont="1" applyFill="1" applyBorder="1" applyAlignment="1" applyProtection="1">
      <alignment vertical="top"/>
      <protection locked="0"/>
    </xf>
    <xf numFmtId="201" fontId="8" fillId="0" borderId="10" xfId="45" applyNumberFormat="1" applyFont="1" applyFill="1" applyBorder="1" applyAlignment="1" applyProtection="1">
      <alignment vertical="center"/>
      <protection/>
    </xf>
    <xf numFmtId="201" fontId="8" fillId="0" borderId="0" xfId="45" applyNumberFormat="1" applyFont="1" applyFill="1" applyBorder="1" applyAlignment="1" applyProtection="1">
      <alignment vertical="center"/>
      <protection/>
    </xf>
    <xf numFmtId="201" fontId="8" fillId="0" borderId="10" xfId="45" applyNumberFormat="1" applyFont="1" applyFill="1" applyBorder="1" applyAlignment="1" applyProtection="1">
      <alignment vertical="center"/>
      <protection/>
    </xf>
    <xf numFmtId="201" fontId="8" fillId="0" borderId="11" xfId="45" applyNumberFormat="1" applyFont="1" applyFill="1" applyBorder="1" applyAlignment="1" applyProtection="1">
      <alignment vertical="center"/>
      <protection/>
    </xf>
    <xf numFmtId="201" fontId="8" fillId="23" borderId="12" xfId="45" applyNumberFormat="1" applyFont="1" applyFill="1" applyBorder="1" applyAlignment="1" applyProtection="1">
      <alignment vertical="center"/>
      <protection/>
    </xf>
    <xf numFmtId="201" fontId="8" fillId="23" borderId="1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>
      <alignment/>
    </xf>
    <xf numFmtId="201" fontId="8" fillId="0" borderId="0" xfId="45" applyNumberFormat="1" applyFont="1" applyFill="1" applyBorder="1" applyAlignment="1">
      <alignment/>
    </xf>
    <xf numFmtId="201" fontId="9" fillId="0" borderId="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 applyProtection="1">
      <alignment vertical="top"/>
      <protection/>
    </xf>
    <xf numFmtId="201" fontId="8" fillId="0" borderId="0" xfId="45" applyNumberFormat="1" applyFont="1" applyFill="1" applyBorder="1" applyAlignment="1" applyProtection="1">
      <alignment vertical="top"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9" fillId="0" borderId="0" xfId="62" applyFont="1" applyFill="1" applyAlignment="1">
      <alignment horizontal="left"/>
      <protection/>
    </xf>
    <xf numFmtId="0" fontId="8" fillId="24" borderId="10" xfId="59" applyFont="1" applyFill="1" applyBorder="1" applyAlignment="1">
      <alignment horizontal="left" vertical="center" wrapText="1"/>
      <protection/>
    </xf>
    <xf numFmtId="185" fontId="16" fillId="0" borderId="0" xfId="59" applyNumberFormat="1" applyFont="1" applyFill="1" applyBorder="1" applyAlignment="1">
      <alignment horizontal="right"/>
      <protection/>
    </xf>
    <xf numFmtId="185" fontId="16" fillId="0" borderId="0" xfId="59" applyNumberFormat="1" applyFont="1" applyFill="1" applyBorder="1" applyAlignment="1">
      <alignment horizontal="center" wrapText="1"/>
      <protection/>
    </xf>
    <xf numFmtId="0" fontId="43" fillId="0" borderId="0" xfId="59" applyFont="1" applyFill="1" applyBorder="1" applyAlignment="1">
      <alignment horizontal="left" vertical="center" wrapText="1"/>
      <protection/>
    </xf>
    <xf numFmtId="185" fontId="15" fillId="23" borderId="13" xfId="65" applyNumberFormat="1" applyFont="1" applyFill="1" applyBorder="1" applyAlignment="1">
      <alignment horizontal="right" vertical="center"/>
      <protection/>
    </xf>
    <xf numFmtId="185" fontId="15" fillId="0" borderId="0" xfId="59" applyNumberFormat="1" applyFont="1" applyFill="1" applyBorder="1" applyAlignment="1">
      <alignment horizontal="center" wrapText="1"/>
      <protection/>
    </xf>
    <xf numFmtId="185" fontId="15" fillId="0" borderId="0" xfId="65" applyNumberFormat="1" applyFont="1" applyFill="1" applyBorder="1" applyAlignment="1">
      <alignment horizontal="right" vertical="center"/>
      <protection/>
    </xf>
    <xf numFmtId="185" fontId="15" fillId="23" borderId="14" xfId="65" applyNumberFormat="1" applyFont="1" applyFill="1" applyBorder="1" applyAlignment="1">
      <alignment horizontal="right" vertical="center"/>
      <protection/>
    </xf>
    <xf numFmtId="185" fontId="16" fillId="0" borderId="0" xfId="59" applyNumberFormat="1" applyFont="1" applyFill="1" applyBorder="1" applyAlignment="1">
      <alignment horizontal="right" vertical="center"/>
      <protection/>
    </xf>
    <xf numFmtId="185" fontId="16" fillId="0" borderId="0" xfId="59" applyNumberFormat="1" applyFont="1" applyFill="1" applyBorder="1" applyAlignment="1">
      <alignment horizontal="center" vertical="center"/>
      <protection/>
    </xf>
    <xf numFmtId="185" fontId="15" fillId="0" borderId="0" xfId="65" applyNumberFormat="1" applyFont="1" applyFill="1" applyBorder="1" applyAlignment="1">
      <alignment vertical="center"/>
      <protection/>
    </xf>
    <xf numFmtId="185" fontId="16" fillId="0" borderId="0" xfId="59" applyNumberFormat="1" applyFont="1" applyFill="1">
      <alignment/>
      <protection/>
    </xf>
    <xf numFmtId="185" fontId="38" fillId="0" borderId="0" xfId="59" applyNumberFormat="1" applyFont="1" applyFill="1" applyBorder="1" applyAlignment="1">
      <alignment horizontal="right"/>
      <protection/>
    </xf>
    <xf numFmtId="185" fontId="38" fillId="0" borderId="0" xfId="59" applyNumberFormat="1" applyFont="1" applyFill="1" applyBorder="1" applyAlignment="1">
      <alignment horizontal="center" wrapText="1"/>
      <protection/>
    </xf>
    <xf numFmtId="185" fontId="16" fillId="0" borderId="0" xfId="45" applyNumberFormat="1" applyFont="1" applyFill="1" applyBorder="1" applyAlignment="1">
      <alignment horizontal="right"/>
    </xf>
    <xf numFmtId="185" fontId="39" fillId="0" borderId="0" xfId="65" applyNumberFormat="1" applyFont="1" applyFill="1" applyBorder="1" applyAlignment="1">
      <alignment vertical="center"/>
      <protection/>
    </xf>
    <xf numFmtId="185" fontId="39" fillId="0" borderId="0" xfId="59" applyNumberFormat="1" applyFont="1" applyFill="1" applyBorder="1" applyAlignment="1">
      <alignment horizontal="center" wrapText="1"/>
      <protection/>
    </xf>
    <xf numFmtId="185" fontId="39" fillId="23" borderId="10" xfId="65" applyNumberFormat="1" applyFont="1" applyFill="1" applyBorder="1" applyAlignment="1">
      <alignment vertical="center"/>
      <protection/>
    </xf>
    <xf numFmtId="185" fontId="39" fillId="23" borderId="14" xfId="65" applyNumberFormat="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187" fontId="15" fillId="24" borderId="10" xfId="45" applyFont="1" applyFill="1" applyBorder="1" applyAlignment="1">
      <alignment horizontal="left" vertical="center"/>
    </xf>
    <xf numFmtId="0" fontId="39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horizontal="center" wrapText="1"/>
      <protection/>
    </xf>
    <xf numFmtId="0" fontId="16" fillId="0" borderId="0" xfId="60" applyFont="1" applyFill="1" applyAlignment="1">
      <alignment vertical="center"/>
      <protection/>
    </xf>
    <xf numFmtId="0" fontId="16" fillId="0" borderId="0" xfId="60" applyFont="1" applyFill="1" applyAlignment="1">
      <alignment vertical="center" wrapText="1"/>
      <protection/>
    </xf>
    <xf numFmtId="0" fontId="15" fillId="0" borderId="0" xfId="59" applyFont="1" applyFill="1" applyBorder="1" applyAlignment="1">
      <alignment horizontal="center" wrapText="1"/>
      <protection/>
    </xf>
    <xf numFmtId="0" fontId="16" fillId="0" borderId="0" xfId="59" applyFont="1" applyFill="1" applyBorder="1">
      <alignment/>
      <protection/>
    </xf>
    <xf numFmtId="0" fontId="15" fillId="0" borderId="0" xfId="60" applyFont="1" applyFill="1" applyAlignment="1">
      <alignment vertical="center"/>
      <protection/>
    </xf>
    <xf numFmtId="0" fontId="15" fillId="0" borderId="0" xfId="60" applyFont="1" applyFill="1" applyAlignment="1">
      <alignment horizontal="left" vertical="center"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left" vertical="center"/>
      <protection/>
    </xf>
    <xf numFmtId="0" fontId="16" fillId="0" borderId="0" xfId="59" applyFont="1" applyFill="1">
      <alignment/>
      <protection/>
    </xf>
    <xf numFmtId="0" fontId="16" fillId="0" borderId="0" xfId="60" applyFont="1" applyFill="1" applyAlignment="1">
      <alignment horizontal="left" vertical="center" wrapText="1"/>
      <protection/>
    </xf>
    <xf numFmtId="0" fontId="40" fillId="0" borderId="0" xfId="59" applyFont="1" applyFill="1" applyBorder="1" applyAlignment="1">
      <alignment horizontal="left" vertical="center"/>
      <protection/>
    </xf>
    <xf numFmtId="0" fontId="41" fillId="0" borderId="0" xfId="59" applyFont="1" applyFill="1" applyBorder="1" applyAlignment="1">
      <alignment horizontal="left" vertical="center"/>
      <protection/>
    </xf>
    <xf numFmtId="0" fontId="41" fillId="0" borderId="0" xfId="59" applyFont="1" applyFill="1" applyBorder="1" applyAlignment="1">
      <alignment horizontal="center" wrapText="1"/>
      <protection/>
    </xf>
    <xf numFmtId="187" fontId="41" fillId="0" borderId="0" xfId="45" applyFont="1" applyFill="1" applyBorder="1" applyAlignment="1">
      <alignment horizontal="right"/>
    </xf>
    <xf numFmtId="0" fontId="40" fillId="0" borderId="0" xfId="68" applyFont="1" applyFill="1" applyBorder="1" applyAlignment="1">
      <alignment horizontal="left" vertical="center"/>
      <protection/>
    </xf>
    <xf numFmtId="0" fontId="40" fillId="0" borderId="0" xfId="59" applyFont="1" applyFill="1" applyBorder="1" applyAlignment="1">
      <alignment horizontal="left" vertical="center"/>
      <protection/>
    </xf>
    <xf numFmtId="0" fontId="41" fillId="0" borderId="0" xfId="59" applyFont="1" applyFill="1" applyBorder="1" applyAlignment="1">
      <alignment horizontal="center"/>
      <protection/>
    </xf>
    <xf numFmtId="207" fontId="41" fillId="0" borderId="0" xfId="59" applyNumberFormat="1" applyFont="1" applyFill="1" applyBorder="1">
      <alignment/>
      <protection/>
    </xf>
    <xf numFmtId="0" fontId="43" fillId="0" borderId="0" xfId="59" applyFont="1" applyFill="1">
      <alignment/>
      <protection/>
    </xf>
    <xf numFmtId="0" fontId="43" fillId="0" borderId="0" xfId="60" applyFont="1" applyFill="1" applyBorder="1" applyAlignment="1">
      <alignment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43" fillId="0" borderId="0" xfId="0" applyFont="1" applyFill="1" applyAlignment="1">
      <alignment/>
    </xf>
    <xf numFmtId="0" fontId="43" fillId="0" borderId="0" xfId="59" applyFont="1" applyFill="1" applyBorder="1" applyAlignment="1">
      <alignment horizontal="right" vertical="center" wrapText="1"/>
      <protection/>
    </xf>
    <xf numFmtId="0" fontId="43" fillId="0" borderId="0" xfId="60" applyFont="1" applyFill="1" applyBorder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01" fontId="16" fillId="0" borderId="0" xfId="42" applyNumberFormat="1" applyFont="1" applyFill="1" applyBorder="1" applyAlignment="1">
      <alignment/>
    </xf>
    <xf numFmtId="187" fontId="15" fillId="0" borderId="10" xfId="42" applyFont="1" applyFill="1" applyBorder="1" applyAlignment="1">
      <alignment horizontal="left" vertical="center"/>
    </xf>
    <xf numFmtId="187" fontId="16" fillId="0" borderId="10" xfId="42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wrapText="1"/>
    </xf>
    <xf numFmtId="201" fontId="16" fillId="0" borderId="0" xfId="42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201" fontId="16" fillId="0" borderId="0" xfId="42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185" fontId="15" fillId="23" borderId="11" xfId="0" applyNumberFormat="1" applyFont="1" applyFill="1" applyBorder="1" applyAlignment="1">
      <alignment horizontal="right"/>
    </xf>
    <xf numFmtId="201" fontId="16" fillId="0" borderId="10" xfId="42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5" fontId="15" fillId="23" borderId="12" xfId="0" applyNumberFormat="1" applyFont="1" applyFill="1" applyBorder="1" applyAlignment="1">
      <alignment horizontal="right"/>
    </xf>
    <xf numFmtId="185" fontId="15" fillId="0" borderId="0" xfId="42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42" applyNumberFormat="1" applyFont="1" applyFill="1" applyBorder="1" applyAlignment="1">
      <alignment/>
    </xf>
    <xf numFmtId="0" fontId="45" fillId="0" borderId="15" xfId="0" applyFont="1" applyBorder="1" applyAlignment="1">
      <alignment vertical="top" wrapText="1"/>
    </xf>
    <xf numFmtId="0" fontId="16" fillId="0" borderId="0" xfId="65" applyFont="1" applyFill="1" applyAlignment="1">
      <alignment horizontal="center" vertical="center"/>
      <protection/>
    </xf>
    <xf numFmtId="0" fontId="15" fillId="0" borderId="0" xfId="65" applyFont="1" applyFill="1" applyAlignment="1">
      <alignment horizontal="center" vertical="center"/>
      <protection/>
    </xf>
    <xf numFmtId="0" fontId="45" fillId="0" borderId="0" xfId="0" applyFont="1" applyAlignment="1">
      <alignment vertical="top" wrapText="1"/>
    </xf>
    <xf numFmtId="0" fontId="38" fillId="0" borderId="0" xfId="0" applyFont="1" applyFill="1" applyAlignment="1">
      <alignment/>
    </xf>
    <xf numFmtId="0" fontId="15" fillId="0" borderId="10" xfId="60" applyFont="1" applyFill="1" applyBorder="1" applyAlignment="1">
      <alignment horizontal="left" vertical="center"/>
      <protection/>
    </xf>
    <xf numFmtId="0" fontId="42" fillId="0" borderId="10" xfId="67" applyFont="1" applyFill="1" applyBorder="1" applyAlignment="1">
      <alignment horizontal="left" vertical="center"/>
      <protection/>
    </xf>
    <xf numFmtId="0" fontId="15" fillId="0" borderId="0" xfId="60" applyFont="1" applyFill="1" applyBorder="1" applyAlignment="1">
      <alignment horizontal="left"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42" fillId="0" borderId="0" xfId="67" applyFont="1" applyFill="1" applyBorder="1" applyAlignment="1">
      <alignment horizontal="left" vertical="center"/>
      <protection/>
    </xf>
    <xf numFmtId="0" fontId="16" fillId="0" borderId="0" xfId="66" applyFont="1" applyFill="1" applyBorder="1" applyAlignment="1" quotePrefix="1">
      <alignment horizontal="left" vertical="center"/>
      <protection/>
    </xf>
    <xf numFmtId="185" fontId="39" fillId="0" borderId="0" xfId="67" applyNumberFormat="1" applyFont="1" applyFill="1" applyBorder="1" applyAlignment="1">
      <alignment horizontal="right" vertical="center" wrapText="1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185" fontId="15" fillId="0" borderId="0" xfId="62" applyNumberFormat="1" applyFont="1" applyFill="1" applyBorder="1" applyAlignment="1">
      <alignment horizontal="right" vertical="center" wrapText="1"/>
      <protection/>
    </xf>
    <xf numFmtId="0" fontId="15" fillId="0" borderId="0" xfId="61" applyFont="1" applyFill="1" applyBorder="1" applyAlignment="1">
      <alignment vertical="top" wrapText="1"/>
      <protection/>
    </xf>
    <xf numFmtId="0" fontId="16" fillId="0" borderId="0" xfId="61" applyFont="1" applyFill="1" applyBorder="1" applyAlignment="1">
      <alignment horizontal="center"/>
      <protection/>
    </xf>
    <xf numFmtId="185" fontId="16" fillId="0" borderId="0" xfId="61" applyNumberFormat="1" applyFont="1" applyFill="1" applyBorder="1" applyAlignment="1">
      <alignment horizontal="right"/>
      <protection/>
    </xf>
    <xf numFmtId="0" fontId="16" fillId="0" borderId="0" xfId="61" applyFont="1" applyFill="1" applyBorder="1" applyAlignment="1">
      <alignment vertical="top" wrapText="1"/>
      <protection/>
    </xf>
    <xf numFmtId="185" fontId="16" fillId="0" borderId="0" xfId="64" applyNumberFormat="1" applyFont="1" applyFill="1" applyBorder="1" applyAlignment="1">
      <alignment horizontal="right"/>
      <protection/>
    </xf>
    <xf numFmtId="185" fontId="15" fillId="23" borderId="13" xfId="64" applyNumberFormat="1" applyFont="1" applyFill="1" applyBorder="1" applyAlignment="1">
      <alignment horizontal="right"/>
      <protection/>
    </xf>
    <xf numFmtId="0" fontId="15" fillId="0" borderId="0" xfId="61" applyFont="1" applyFill="1" applyBorder="1" applyAlignment="1">
      <alignment vertical="top"/>
      <protection/>
    </xf>
    <xf numFmtId="0" fontId="16" fillId="0" borderId="0" xfId="61" applyFont="1" applyFill="1" applyBorder="1" applyAlignment="1">
      <alignment vertical="top"/>
      <protection/>
    </xf>
    <xf numFmtId="185" fontId="15" fillId="0" borderId="0" xfId="61" applyNumberFormat="1" applyFont="1" applyFill="1" applyBorder="1" applyAlignment="1">
      <alignment horizontal="right"/>
      <protection/>
    </xf>
    <xf numFmtId="0" fontId="16" fillId="0" borderId="0" xfId="61" applyFont="1" applyFill="1" applyBorder="1">
      <alignment/>
      <protection/>
    </xf>
    <xf numFmtId="0" fontId="15" fillId="0" borderId="0" xfId="61" applyFont="1" applyFill="1" applyBorder="1">
      <alignment/>
      <protection/>
    </xf>
    <xf numFmtId="0" fontId="15" fillId="0" borderId="0" xfId="61" applyFont="1" applyFill="1" applyBorder="1" applyAlignment="1">
      <alignment horizontal="left" wrapText="1"/>
      <protection/>
    </xf>
    <xf numFmtId="185" fontId="15" fillId="23" borderId="10" xfId="64" applyNumberFormat="1" applyFont="1" applyFill="1" applyBorder="1" applyAlignment="1">
      <alignment horizontal="right"/>
      <protection/>
    </xf>
    <xf numFmtId="3" fontId="16" fillId="0" borderId="0" xfId="61" applyNumberFormat="1" applyFont="1" applyFill="1">
      <alignment/>
      <protection/>
    </xf>
    <xf numFmtId="49" fontId="16" fillId="0" borderId="0" xfId="61" applyNumberFormat="1" applyFont="1" applyFill="1" applyBorder="1" applyAlignment="1">
      <alignment horizontal="right"/>
      <protection/>
    </xf>
    <xf numFmtId="3" fontId="15" fillId="0" borderId="0" xfId="61" applyNumberFormat="1" applyFont="1" applyFill="1">
      <alignment/>
      <protection/>
    </xf>
    <xf numFmtId="185" fontId="15" fillId="23" borderId="12" xfId="64" applyNumberFormat="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center"/>
      <protection/>
    </xf>
    <xf numFmtId="185" fontId="15" fillId="0" borderId="0" xfId="64" applyNumberFormat="1" applyFont="1" applyFill="1" applyBorder="1" applyAlignment="1">
      <alignment horizontal="right"/>
      <protection/>
    </xf>
    <xf numFmtId="0" fontId="16" fillId="0" borderId="0" xfId="61" applyFont="1" applyFill="1" applyAlignment="1">
      <alignment horizontal="center"/>
      <protection/>
    </xf>
    <xf numFmtId="185" fontId="16" fillId="0" borderId="0" xfId="61" applyNumberFormat="1" applyFont="1" applyFill="1" applyAlignment="1">
      <alignment horizontal="right"/>
      <protection/>
    </xf>
    <xf numFmtId="0" fontId="43" fillId="0" borderId="0" xfId="60" applyFont="1" applyFill="1" applyBorder="1" applyAlignment="1">
      <alignment horizontal="right" vertical="center"/>
      <protection/>
    </xf>
    <xf numFmtId="0" fontId="38" fillId="0" borderId="0" xfId="60" applyFont="1" applyFill="1" applyBorder="1" applyAlignment="1">
      <alignment horizontal="right" vertical="center"/>
      <protection/>
    </xf>
    <xf numFmtId="185" fontId="15" fillId="23" borderId="0" xfId="0" applyNumberFormat="1" applyFont="1" applyFill="1" applyBorder="1" applyAlignment="1">
      <alignment horizontal="right"/>
    </xf>
    <xf numFmtId="185" fontId="45" fillId="0" borderId="0" xfId="59" applyNumberFormat="1" applyFont="1" applyFill="1" applyBorder="1" applyAlignment="1">
      <alignment horizontal="right"/>
      <protection/>
    </xf>
    <xf numFmtId="185" fontId="9" fillId="0" borderId="0" xfId="59" applyNumberFormat="1" applyFont="1" applyFill="1">
      <alignment/>
      <protection/>
    </xf>
    <xf numFmtId="185" fontId="45" fillId="0" borderId="0" xfId="45" applyNumberFormat="1" applyFont="1" applyFill="1" applyBorder="1" applyAlignment="1">
      <alignment horizontal="right"/>
    </xf>
    <xf numFmtId="0" fontId="15" fillId="0" borderId="10" xfId="60" applyFont="1" applyFill="1" applyBorder="1" applyAlignment="1">
      <alignment horizontal="left" vertical="center"/>
      <protection/>
    </xf>
    <xf numFmtId="201" fontId="15" fillId="0" borderId="10" xfId="45" applyNumberFormat="1" applyFont="1" applyFill="1" applyBorder="1" applyAlignment="1">
      <alignment horizontal="left" vertical="center"/>
    </xf>
    <xf numFmtId="201" fontId="15" fillId="0" borderId="10" xfId="45" applyNumberFormat="1" applyFont="1" applyFill="1" applyBorder="1" applyAlignment="1">
      <alignment horizontal="left" vertical="center"/>
    </xf>
    <xf numFmtId="201" fontId="16" fillId="0" borderId="0" xfId="45" applyNumberFormat="1" applyFont="1" applyFill="1" applyBorder="1" applyAlignment="1">
      <alignment horizontal="left" vertical="center"/>
    </xf>
    <xf numFmtId="201" fontId="16" fillId="0" borderId="0" xfId="45" applyNumberFormat="1" applyFont="1" applyFill="1" applyBorder="1" applyAlignment="1">
      <alignment horizontal="left" vertical="center"/>
    </xf>
    <xf numFmtId="201" fontId="16" fillId="0" borderId="0" xfId="45" applyNumberFormat="1" applyFont="1" applyFill="1" applyBorder="1" applyAlignment="1" applyProtection="1">
      <alignment vertical="top"/>
      <protection/>
    </xf>
    <xf numFmtId="201" fontId="15" fillId="0" borderId="0" xfId="45" applyNumberFormat="1" applyFont="1" applyFill="1" applyBorder="1" applyAlignment="1">
      <alignment horizontal="left" vertical="center"/>
    </xf>
    <xf numFmtId="0" fontId="16" fillId="0" borderId="0" xfId="59" applyFont="1" applyFill="1" applyBorder="1" applyAlignment="1">
      <alignment horizontal="left" vertical="center"/>
      <protection/>
    </xf>
    <xf numFmtId="201" fontId="15" fillId="0" borderId="0" xfId="45" applyNumberFormat="1" applyFont="1" applyFill="1" applyBorder="1" applyAlignment="1" applyProtection="1">
      <alignment horizontal="center" vertical="top" wrapText="1"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center" vertical="top"/>
      <protection/>
    </xf>
    <xf numFmtId="201" fontId="15" fillId="0" borderId="0" xfId="45" applyNumberFormat="1" applyFont="1" applyFill="1" applyBorder="1" applyAlignment="1">
      <alignment horizontal="center" vertical="top"/>
    </xf>
    <xf numFmtId="0" fontId="38" fillId="0" borderId="0" xfId="59" applyFont="1" applyFill="1" applyBorder="1" applyAlignment="1">
      <alignment/>
      <protection/>
    </xf>
    <xf numFmtId="201" fontId="15" fillId="0" borderId="0" xfId="45" applyNumberFormat="1" applyFont="1" applyFill="1" applyBorder="1" applyAlignment="1">
      <alignment horizontal="right"/>
    </xf>
    <xf numFmtId="0" fontId="16" fillId="0" borderId="0" xfId="59" applyFont="1" applyFill="1" applyBorder="1" applyAlignment="1">
      <alignment/>
      <protection/>
    </xf>
    <xf numFmtId="201" fontId="43" fillId="0" borderId="0" xfId="45" applyNumberFormat="1" applyFont="1" applyFill="1" applyBorder="1" applyAlignment="1">
      <alignment horizontal="right"/>
    </xf>
    <xf numFmtId="201" fontId="15" fillId="0" borderId="10" xfId="45" applyNumberFormat="1" applyFont="1" applyFill="1" applyBorder="1" applyAlignment="1" applyProtection="1">
      <alignment vertical="center"/>
      <protection/>
    </xf>
    <xf numFmtId="201" fontId="16" fillId="0" borderId="0" xfId="45" applyNumberFormat="1" applyFont="1" applyFill="1" applyBorder="1" applyAlignment="1" applyProtection="1">
      <alignment vertical="center"/>
      <protection/>
    </xf>
    <xf numFmtId="201" fontId="15" fillId="0" borderId="0" xfId="45" applyNumberFormat="1" applyFont="1" applyFill="1" applyBorder="1" applyAlignment="1" applyProtection="1">
      <alignment vertical="center"/>
      <protection/>
    </xf>
    <xf numFmtId="201" fontId="15" fillId="23" borderId="12" xfId="45" applyNumberFormat="1" applyFont="1" applyFill="1" applyBorder="1" applyAlignment="1" applyProtection="1">
      <alignment vertical="center"/>
      <protection/>
    </xf>
    <xf numFmtId="201" fontId="43" fillId="0" borderId="0" xfId="45" applyNumberFormat="1" applyFont="1" applyFill="1" applyBorder="1" applyAlignment="1">
      <alignment horizontal="center"/>
    </xf>
    <xf numFmtId="201" fontId="16" fillId="0" borderId="0" xfId="45" applyNumberFormat="1" applyFont="1" applyFill="1" applyBorder="1" applyAlignment="1">
      <alignment horizontal="center"/>
    </xf>
    <xf numFmtId="201" fontId="16" fillId="0" borderId="0" xfId="45" applyNumberFormat="1" applyFont="1" applyFill="1" applyBorder="1" applyAlignment="1">
      <alignment horizontal="right"/>
    </xf>
    <xf numFmtId="201" fontId="16" fillId="0" borderId="0" xfId="45" applyNumberFormat="1" applyFont="1" applyFill="1" applyBorder="1" applyAlignment="1">
      <alignment/>
    </xf>
    <xf numFmtId="201" fontId="15" fillId="0" borderId="0" xfId="45" applyNumberFormat="1" applyFont="1" applyFill="1" applyBorder="1" applyAlignment="1">
      <alignment/>
    </xf>
    <xf numFmtId="0" fontId="16" fillId="0" borderId="0" xfId="59" applyFont="1" applyFill="1" applyBorder="1">
      <alignment/>
      <protection/>
    </xf>
    <xf numFmtId="201" fontId="16" fillId="0" borderId="0" xfId="45" applyNumberFormat="1" applyFont="1" applyFill="1" applyBorder="1" applyAlignment="1" applyProtection="1">
      <alignment vertical="center"/>
      <protection/>
    </xf>
    <xf numFmtId="0" fontId="16" fillId="0" borderId="0" xfId="61" applyFont="1" applyFill="1">
      <alignment/>
      <protection/>
    </xf>
    <xf numFmtId="201" fontId="16" fillId="0" borderId="0" xfId="45" applyNumberFormat="1" applyFont="1" applyFill="1" applyBorder="1" applyAlignment="1" applyProtection="1">
      <alignment vertical="top"/>
      <protection/>
    </xf>
    <xf numFmtId="201" fontId="15" fillId="0" borderId="0" xfId="45" applyNumberFormat="1" applyFont="1" applyFill="1" applyBorder="1" applyAlignment="1" applyProtection="1">
      <alignment vertical="top"/>
      <protection/>
    </xf>
    <xf numFmtId="0" fontId="43" fillId="0" borderId="0" xfId="60" applyFont="1" applyFill="1" applyBorder="1" applyAlignment="1">
      <alignment horizontal="right"/>
      <protection/>
    </xf>
    <xf numFmtId="201" fontId="16" fillId="0" borderId="12" xfId="45" applyNumberFormat="1" applyFont="1" applyFill="1" applyBorder="1" applyAlignment="1" applyProtection="1">
      <alignment vertical="center"/>
      <protection/>
    </xf>
    <xf numFmtId="201" fontId="15" fillId="0" borderId="12" xfId="45" applyNumberFormat="1" applyFont="1" applyFill="1" applyBorder="1" applyAlignment="1" applyProtection="1">
      <alignment vertical="center"/>
      <protection/>
    </xf>
    <xf numFmtId="201" fontId="15" fillId="0" borderId="12" xfId="45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6" fillId="0" borderId="0" xfId="59" applyNumberFormat="1" applyFont="1" applyFill="1" applyBorder="1" applyAlignment="1">
      <alignment horizontal="center" wrapText="1"/>
      <protection/>
    </xf>
    <xf numFmtId="49" fontId="15" fillId="0" borderId="0" xfId="59" applyNumberFormat="1" applyFont="1" applyFill="1" applyBorder="1" applyAlignment="1">
      <alignment horizontal="center" wrapText="1"/>
      <protection/>
    </xf>
    <xf numFmtId="49" fontId="16" fillId="0" borderId="0" xfId="59" applyNumberFormat="1" applyFont="1" applyFill="1">
      <alignment/>
      <protection/>
    </xf>
    <xf numFmtId="49" fontId="38" fillId="0" borderId="0" xfId="59" applyNumberFormat="1" applyFont="1" applyFill="1" applyBorder="1" applyAlignment="1">
      <alignment horizontal="center" wrapText="1"/>
      <protection/>
    </xf>
    <xf numFmtId="49" fontId="39" fillId="0" borderId="0" xfId="59" applyNumberFormat="1" applyFont="1" applyFill="1" applyBorder="1" applyAlignment="1">
      <alignment horizontal="center" wrapText="1"/>
      <protection/>
    </xf>
    <xf numFmtId="49" fontId="41" fillId="0" borderId="0" xfId="59" applyNumberFormat="1" applyFont="1" applyFill="1" applyBorder="1" applyAlignment="1">
      <alignment horizontal="center" wrapText="1"/>
      <protection/>
    </xf>
    <xf numFmtId="49" fontId="15" fillId="0" borderId="0" xfId="45" applyNumberFormat="1" applyFont="1" applyFill="1" applyBorder="1" applyAlignment="1" applyProtection="1">
      <alignment vertical="center"/>
      <protection/>
    </xf>
    <xf numFmtId="49" fontId="16" fillId="0" borderId="0" xfId="45" applyNumberFormat="1" applyFont="1" applyFill="1" applyBorder="1" applyAlignment="1" applyProtection="1">
      <alignment vertical="center"/>
      <protection/>
    </xf>
    <xf numFmtId="49" fontId="15" fillId="0" borderId="0" xfId="45" applyNumberFormat="1" applyFont="1" applyFill="1" applyBorder="1" applyAlignment="1" applyProtection="1">
      <alignment horizontal="center" vertical="center"/>
      <protection/>
    </xf>
    <xf numFmtId="49" fontId="15" fillId="0" borderId="0" xfId="45" applyNumberFormat="1" applyFont="1" applyFill="1" applyBorder="1" applyAlignment="1" applyProtection="1">
      <alignment horizontal="center" vertical="center"/>
      <protection/>
    </xf>
    <xf numFmtId="49" fontId="15" fillId="24" borderId="10" xfId="42" applyNumberFormat="1" applyFont="1" applyFill="1" applyBorder="1" applyAlignment="1">
      <alignment horizontal="left" vertical="center"/>
    </xf>
    <xf numFmtId="49" fontId="15" fillId="24" borderId="10" xfId="60" applyNumberFormat="1" applyFont="1" applyFill="1" applyBorder="1" applyAlignment="1">
      <alignment horizontal="left" vertical="center"/>
      <protection/>
    </xf>
    <xf numFmtId="14" fontId="15" fillId="0" borderId="0" xfId="0" applyNumberFormat="1" applyFont="1" applyFill="1" applyBorder="1" applyAlignment="1">
      <alignment horizontal="center" vertical="center"/>
    </xf>
    <xf numFmtId="14" fontId="8" fillId="0" borderId="0" xfId="59" applyNumberFormat="1" applyFont="1" applyFill="1" applyBorder="1" applyAlignment="1">
      <alignment horizontal="center" vertical="center"/>
      <protection/>
    </xf>
    <xf numFmtId="14" fontId="15" fillId="0" borderId="0" xfId="67" applyNumberFormat="1" applyFont="1" applyFill="1" applyBorder="1" applyAlignment="1">
      <alignment horizontal="right" vertical="center" wrapText="1"/>
      <protection/>
    </xf>
    <xf numFmtId="14" fontId="15" fillId="0" borderId="0" xfId="60" applyNumberFormat="1" applyFont="1" applyFill="1" applyBorder="1" applyAlignment="1">
      <alignment horizontal="center" vertical="center" wrapText="1"/>
      <protection/>
    </xf>
    <xf numFmtId="1" fontId="16" fillId="0" borderId="0" xfId="0" applyNumberFormat="1" applyFont="1" applyFill="1" applyBorder="1" applyAlignment="1">
      <alignment horizontal="right"/>
    </xf>
    <xf numFmtId="0" fontId="15" fillId="0" borderId="0" xfId="62" applyFont="1" applyFill="1" applyBorder="1" applyAlignment="1" applyProtection="1">
      <alignment/>
      <protection/>
    </xf>
    <xf numFmtId="0" fontId="15" fillId="0" borderId="0" xfId="62" applyFont="1" applyFill="1" applyBorder="1" applyAlignment="1" applyProtection="1">
      <alignment vertical="center" wrapText="1"/>
      <protection/>
    </xf>
    <xf numFmtId="0" fontId="16" fillId="0" borderId="0" xfId="62" applyFont="1" applyFill="1" applyBorder="1" applyAlignment="1" applyProtection="1">
      <alignment vertical="center" wrapText="1"/>
      <protection/>
    </xf>
    <xf numFmtId="0" fontId="43" fillId="0" borderId="0" xfId="62" applyFont="1" applyFill="1" applyBorder="1" applyAlignment="1" applyProtection="1">
      <alignment vertical="center" wrapText="1"/>
      <protection/>
    </xf>
    <xf numFmtId="0" fontId="15" fillId="0" borderId="12" xfId="62" applyFont="1" applyFill="1" applyBorder="1" applyAlignment="1" applyProtection="1">
      <alignment vertical="center" wrapText="1"/>
      <protection/>
    </xf>
    <xf numFmtId="0" fontId="43" fillId="0" borderId="0" xfId="62" applyFont="1" applyFill="1" applyBorder="1" applyAlignment="1" applyProtection="1" quotePrefix="1">
      <alignment horizontal="right" vertical="top"/>
      <protection/>
    </xf>
    <xf numFmtId="0" fontId="10" fillId="0" borderId="0" xfId="62" applyFont="1" applyFill="1" applyBorder="1" applyAlignment="1" applyProtection="1">
      <alignment vertical="top"/>
      <protection/>
    </xf>
    <xf numFmtId="0" fontId="9" fillId="0" borderId="0" xfId="62" applyFont="1" applyFill="1" applyBorder="1" applyAlignment="1" applyProtection="1">
      <alignment vertical="top"/>
      <protection/>
    </xf>
    <xf numFmtId="0" fontId="10" fillId="0" borderId="0" xfId="0" applyFont="1" applyFill="1" applyBorder="1" applyAlignment="1">
      <alignment/>
    </xf>
    <xf numFmtId="43" fontId="15" fillId="0" borderId="0" xfId="65" applyNumberFormat="1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43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center" vertical="center"/>
      <protection/>
    </xf>
    <xf numFmtId="14" fontId="8" fillId="0" borderId="0" xfId="59" applyNumberFormat="1" applyFont="1" applyFill="1" applyBorder="1" applyAlignment="1">
      <alignment horizontal="right" vertical="center" wrapText="1"/>
      <protection/>
    </xf>
    <xf numFmtId="14" fontId="9" fillId="0" borderId="0" xfId="59" applyNumberFormat="1" applyFont="1" applyFill="1" applyBorder="1" applyAlignment="1">
      <alignment horizontal="right" vertical="center" wrapText="1"/>
      <protection/>
    </xf>
    <xf numFmtId="0" fontId="15" fillId="24" borderId="0" xfId="59" applyFont="1" applyFill="1" applyBorder="1" applyAlignment="1">
      <alignment horizontal="left" vertical="center" wrapText="1"/>
      <protection/>
    </xf>
    <xf numFmtId="0" fontId="42" fillId="24" borderId="0" xfId="59" applyFont="1" applyFill="1">
      <alignment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wrapText="1"/>
      <protection/>
    </xf>
    <xf numFmtId="201" fontId="14" fillId="0" borderId="0" xfId="45" applyNumberFormat="1" applyFont="1" applyFill="1" applyBorder="1" applyAlignment="1" applyProtection="1">
      <alignment horizontal="right" vertical="top" wrapText="1"/>
      <protection/>
    </xf>
    <xf numFmtId="201" fontId="14" fillId="0" borderId="0" xfId="45" applyNumberFormat="1" applyFont="1" applyFill="1" applyBorder="1" applyAlignment="1">
      <alignment horizontal="right" vertical="top"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201" fontId="14" fillId="0" borderId="0" xfId="44" applyNumberFormat="1" applyFont="1" applyFill="1" applyBorder="1" applyAlignment="1" applyProtection="1">
      <alignment horizontal="center" vertical="top" wrapText="1"/>
      <protection/>
    </xf>
    <xf numFmtId="201" fontId="14" fillId="0" borderId="0" xfId="44" applyNumberFormat="1" applyFont="1" applyFill="1" applyBorder="1" applyAlignment="1">
      <alignment horizontal="center" vertical="top" wrapText="1"/>
    </xf>
    <xf numFmtId="201" fontId="15" fillId="0" borderId="0" xfId="44" applyNumberFormat="1" applyFont="1" applyFill="1" applyBorder="1" applyAlignment="1" applyProtection="1">
      <alignment horizontal="right" vertical="top" wrapText="1"/>
      <protection/>
    </xf>
    <xf numFmtId="201" fontId="15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SheetLayoutView="80" zoomScalePageLayoutView="0" workbookViewId="0" topLeftCell="A1">
      <selection activeCell="E36" sqref="E36"/>
    </sheetView>
  </sheetViews>
  <sheetFormatPr defaultColWidth="9.140625" defaultRowHeight="12.75" outlineLevelCol="1"/>
  <cols>
    <col min="1" max="1" width="62.28125" style="2" customWidth="1"/>
    <col min="2" max="2" width="55.28125" style="2" hidden="1" customWidth="1" outlineLevel="1"/>
    <col min="3" max="3" width="14.421875" style="16" customWidth="1" collapsed="1"/>
    <col min="4" max="4" width="13.28125" style="16" customWidth="1"/>
    <col min="5" max="5" width="13.00390625" style="11" customWidth="1"/>
    <col min="6" max="6" width="1.1484375" style="16" customWidth="1"/>
    <col min="7" max="7" width="1.421875" style="16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56" t="s">
        <v>227</v>
      </c>
      <c r="B1" s="147" t="e">
        <v>#REF!</v>
      </c>
      <c r="C1" s="148"/>
      <c r="D1" s="148"/>
      <c r="E1" s="148"/>
      <c r="F1" s="7"/>
      <c r="G1" s="8"/>
      <c r="H1" s="9"/>
    </row>
    <row r="2" spans="1:8" s="1" customFormat="1" ht="33" customHeight="1">
      <c r="A2" s="149" t="s">
        <v>233</v>
      </c>
      <c r="B2" s="149" t="s">
        <v>183</v>
      </c>
      <c r="C2" s="150"/>
      <c r="D2" s="150"/>
      <c r="E2" s="150"/>
      <c r="F2" s="10"/>
      <c r="G2" s="10"/>
      <c r="H2" s="21" t="s">
        <v>160</v>
      </c>
    </row>
    <row r="3" spans="1:8" ht="15.75">
      <c r="A3" s="151" t="s">
        <v>253</v>
      </c>
      <c r="B3" s="151" t="s">
        <v>56</v>
      </c>
      <c r="C3" s="150"/>
      <c r="D3" s="150"/>
      <c r="E3" s="146"/>
      <c r="F3" s="10"/>
      <c r="G3" s="10"/>
      <c r="H3" s="1" t="s">
        <v>155</v>
      </c>
    </row>
    <row r="4" spans="1:7" ht="15.75">
      <c r="A4" s="151"/>
      <c r="B4" s="151"/>
      <c r="C4" s="152"/>
      <c r="D4" s="152"/>
      <c r="E4" s="153"/>
      <c r="F4" s="12"/>
      <c r="G4" s="10"/>
    </row>
    <row r="5" spans="1:7" ht="15" customHeight="1">
      <c r="A5" s="154"/>
      <c r="B5" s="154"/>
      <c r="C5" s="274" t="s">
        <v>0</v>
      </c>
      <c r="D5" s="258">
        <v>41820</v>
      </c>
      <c r="E5" s="258">
        <v>41455</v>
      </c>
      <c r="F5" s="13"/>
      <c r="G5" s="14"/>
    </row>
    <row r="6" spans="1:7" ht="15.75">
      <c r="A6" s="154"/>
      <c r="B6" s="156"/>
      <c r="C6" s="274"/>
      <c r="D6" s="155"/>
      <c r="E6" s="155"/>
      <c r="F6" s="13"/>
      <c r="G6" s="15"/>
    </row>
    <row r="7" spans="1:7" ht="15.75">
      <c r="A7" s="157"/>
      <c r="B7" s="157"/>
      <c r="C7" s="243"/>
      <c r="D7" s="145"/>
      <c r="E7" s="145"/>
      <c r="G7" s="17"/>
    </row>
    <row r="8" spans="1:5" ht="15" customHeight="1">
      <c r="A8" s="154" t="s">
        <v>1</v>
      </c>
      <c r="B8" s="154" t="s">
        <v>52</v>
      </c>
      <c r="C8" s="243" t="s">
        <v>207</v>
      </c>
      <c r="D8" s="262">
        <v>130</v>
      </c>
      <c r="E8" s="262">
        <v>526</v>
      </c>
    </row>
    <row r="9" spans="1:8" ht="15.75">
      <c r="A9" s="144" t="s">
        <v>200</v>
      </c>
      <c r="B9" s="154"/>
      <c r="C9" s="243" t="s">
        <v>208</v>
      </c>
      <c r="D9" s="158">
        <v>-11</v>
      </c>
      <c r="E9" s="158">
        <v>-23</v>
      </c>
      <c r="H9" s="18"/>
    </row>
    <row r="10" spans="1:6" ht="31.5">
      <c r="A10" s="159" t="s">
        <v>4</v>
      </c>
      <c r="B10" s="154" t="s">
        <v>58</v>
      </c>
      <c r="C10" s="243"/>
      <c r="D10" s="158"/>
      <c r="E10" s="158">
        <v>5</v>
      </c>
      <c r="F10" s="16">
        <v>0</v>
      </c>
    </row>
    <row r="11" spans="1:8" ht="18" customHeight="1" hidden="1">
      <c r="A11" s="159" t="s">
        <v>163</v>
      </c>
      <c r="B11" s="154" t="s">
        <v>59</v>
      </c>
      <c r="C11" s="243"/>
      <c r="D11" s="158"/>
      <c r="E11" s="158"/>
      <c r="H11" s="2" t="s">
        <v>162</v>
      </c>
    </row>
    <row r="12" spans="1:5" ht="15.75">
      <c r="A12" s="154" t="s">
        <v>164</v>
      </c>
      <c r="B12" s="154" t="s">
        <v>60</v>
      </c>
      <c r="C12" s="243" t="s">
        <v>209</v>
      </c>
      <c r="D12" s="158">
        <v>-19</v>
      </c>
      <c r="E12" s="158">
        <v>-20</v>
      </c>
    </row>
    <row r="13" spans="1:5" ht="15.75">
      <c r="A13" s="154" t="s">
        <v>5</v>
      </c>
      <c r="B13" s="154" t="s">
        <v>64</v>
      </c>
      <c r="C13" s="243" t="s">
        <v>210</v>
      </c>
      <c r="D13" s="158">
        <v>-133</v>
      </c>
      <c r="E13" s="158">
        <v>-781</v>
      </c>
    </row>
    <row r="14" spans="1:5" ht="15.75">
      <c r="A14" s="154" t="s">
        <v>6</v>
      </c>
      <c r="B14" s="154" t="s">
        <v>63</v>
      </c>
      <c r="C14" s="243" t="s">
        <v>211</v>
      </c>
      <c r="D14" s="158">
        <v>-80</v>
      </c>
      <c r="E14" s="158">
        <v>-85</v>
      </c>
    </row>
    <row r="15" spans="1:5" ht="15.75">
      <c r="A15" s="154" t="s">
        <v>7</v>
      </c>
      <c r="B15" s="154" t="s">
        <v>61</v>
      </c>
      <c r="C15" s="243" t="s">
        <v>212</v>
      </c>
      <c r="D15" s="158">
        <v>-34</v>
      </c>
      <c r="E15" s="158">
        <v>-44</v>
      </c>
    </row>
    <row r="16" spans="1:8" ht="15.75">
      <c r="A16" s="154" t="s">
        <v>149</v>
      </c>
      <c r="B16" s="154" t="s">
        <v>62</v>
      </c>
      <c r="C16" s="243" t="s">
        <v>208</v>
      </c>
      <c r="D16" s="158">
        <v>-5</v>
      </c>
      <c r="E16" s="158">
        <v>-116</v>
      </c>
      <c r="H16" s="18" t="s">
        <v>150</v>
      </c>
    </row>
    <row r="17" spans="1:8" ht="30">
      <c r="A17" s="149" t="s">
        <v>127</v>
      </c>
      <c r="B17" s="149" t="s">
        <v>53</v>
      </c>
      <c r="C17" s="243"/>
      <c r="D17" s="160">
        <f>SUM(D8:D16)</f>
        <v>-152</v>
      </c>
      <c r="E17" s="160">
        <f>SUM(E8:E16)</f>
        <v>-538</v>
      </c>
      <c r="F17" s="2"/>
      <c r="H17" s="18" t="s">
        <v>194</v>
      </c>
    </row>
    <row r="18" spans="1:8" ht="15.75">
      <c r="A18" s="144"/>
      <c r="B18" s="144"/>
      <c r="C18" s="243"/>
      <c r="D18" s="145"/>
      <c r="E18" s="145"/>
      <c r="F18" s="2"/>
      <c r="H18" s="18"/>
    </row>
    <row r="19" spans="1:6" ht="15.75">
      <c r="A19" s="159" t="s">
        <v>151</v>
      </c>
      <c r="B19" s="159" t="s">
        <v>179</v>
      </c>
      <c r="C19" s="243" t="s">
        <v>213</v>
      </c>
      <c r="D19" s="262"/>
      <c r="E19" s="262">
        <v>26</v>
      </c>
      <c r="F19" s="17"/>
    </row>
    <row r="20" spans="1:5" ht="17.25" customHeight="1">
      <c r="A20" s="159" t="s">
        <v>152</v>
      </c>
      <c r="B20" s="159" t="s">
        <v>180</v>
      </c>
      <c r="C20" s="243" t="s">
        <v>214</v>
      </c>
      <c r="D20" s="158">
        <v>-222</v>
      </c>
      <c r="E20" s="158">
        <v>-153</v>
      </c>
    </row>
    <row r="21" spans="1:8" ht="15.75">
      <c r="A21" s="149" t="s">
        <v>129</v>
      </c>
      <c r="B21" s="149" t="s">
        <v>128</v>
      </c>
      <c r="C21" s="243"/>
      <c r="D21" s="160">
        <f>D19+D20</f>
        <v>-222</v>
      </c>
      <c r="E21" s="160">
        <f>E19+E20</f>
        <v>-127</v>
      </c>
      <c r="H21" s="273"/>
    </row>
    <row r="22" spans="1:8" ht="15.75">
      <c r="A22" s="149"/>
      <c r="B22" s="149"/>
      <c r="C22" s="243"/>
      <c r="D22" s="145"/>
      <c r="E22" s="145"/>
      <c r="H22" s="273"/>
    </row>
    <row r="23" spans="1:8" ht="18.75" customHeight="1">
      <c r="A23" s="154" t="s">
        <v>203</v>
      </c>
      <c r="B23" s="154" t="s">
        <v>54</v>
      </c>
      <c r="C23" s="243"/>
      <c r="D23" s="145"/>
      <c r="E23" s="145"/>
      <c r="F23" s="17"/>
      <c r="H23" s="18"/>
    </row>
    <row r="24" spans="1:8" ht="15.75">
      <c r="A24" s="149"/>
      <c r="B24" s="149"/>
      <c r="C24" s="243"/>
      <c r="D24" s="205"/>
      <c r="E24" s="205"/>
      <c r="H24" s="18" t="s">
        <v>161</v>
      </c>
    </row>
    <row r="25" spans="1:8" ht="15.75">
      <c r="A25" s="149" t="s">
        <v>156</v>
      </c>
      <c r="B25" s="149" t="s">
        <v>146</v>
      </c>
      <c r="C25" s="243"/>
      <c r="D25" s="205">
        <f>D17+D21</f>
        <v>-374</v>
      </c>
      <c r="E25" s="205">
        <f>E17+E21</f>
        <v>-665</v>
      </c>
      <c r="H25" s="18"/>
    </row>
    <row r="26" spans="1:8" ht="15.75">
      <c r="A26" s="154" t="s">
        <v>157</v>
      </c>
      <c r="B26" s="154" t="s">
        <v>147</v>
      </c>
      <c r="C26" s="243" t="s">
        <v>215</v>
      </c>
      <c r="D26" s="161"/>
      <c r="E26" s="161"/>
      <c r="H26" s="18"/>
    </row>
    <row r="27" spans="1:8" ht="31.5">
      <c r="A27" s="149" t="s">
        <v>3</v>
      </c>
      <c r="B27" s="149" t="s">
        <v>55</v>
      </c>
      <c r="C27" s="243"/>
      <c r="D27" s="160">
        <f>D25-D26</f>
        <v>-374</v>
      </c>
      <c r="E27" s="160">
        <f>E25-E26</f>
        <v>-665</v>
      </c>
      <c r="H27" s="18"/>
    </row>
    <row r="28" spans="1:8" ht="15.75">
      <c r="A28" s="154" t="s">
        <v>153</v>
      </c>
      <c r="B28" s="159" t="s">
        <v>148</v>
      </c>
      <c r="C28" s="243"/>
      <c r="D28" s="145"/>
      <c r="E28" s="145"/>
      <c r="H28" s="18"/>
    </row>
    <row r="29" spans="1:8" ht="16.5" thickBot="1">
      <c r="A29" s="151" t="s">
        <v>144</v>
      </c>
      <c r="B29" s="151" t="s">
        <v>145</v>
      </c>
      <c r="C29" s="244"/>
      <c r="D29" s="163">
        <f>D27+D28</f>
        <v>-374</v>
      </c>
      <c r="E29" s="163">
        <f>E27+E28</f>
        <v>-665</v>
      </c>
      <c r="H29" s="18"/>
    </row>
    <row r="30" spans="1:8" ht="16.5" thickTop="1">
      <c r="A30" s="151"/>
      <c r="B30" s="151"/>
      <c r="C30" s="244"/>
      <c r="D30" s="162"/>
      <c r="E30" s="162"/>
      <c r="H30" s="18"/>
    </row>
    <row r="31" spans="1:5" ht="32.25" thickBot="1">
      <c r="A31" s="149" t="s">
        <v>191</v>
      </c>
      <c r="B31" s="151" t="s">
        <v>57</v>
      </c>
      <c r="C31" s="243"/>
      <c r="D31" s="163">
        <f>D32+D33</f>
        <v>-374</v>
      </c>
      <c r="E31" s="163">
        <f>E32+E33</f>
        <v>-665</v>
      </c>
    </row>
    <row r="32" spans="1:6" ht="16.5" thickTop="1">
      <c r="A32" s="151" t="s">
        <v>204</v>
      </c>
      <c r="B32" s="151"/>
      <c r="C32" s="243"/>
      <c r="D32" s="165">
        <v>-374</v>
      </c>
      <c r="E32" s="165">
        <v>-665</v>
      </c>
      <c r="F32" s="17"/>
    </row>
    <row r="33" spans="1:5" ht="15.75">
      <c r="A33" s="151" t="s">
        <v>205</v>
      </c>
      <c r="B33" s="151"/>
      <c r="C33" s="243"/>
      <c r="D33" s="165">
        <v>0</v>
      </c>
      <c r="E33" s="165">
        <v>0</v>
      </c>
    </row>
    <row r="34" spans="1:8" ht="16.5" thickBot="1">
      <c r="A34" s="151"/>
      <c r="B34" s="151"/>
      <c r="C34" s="243"/>
      <c r="D34" s="165"/>
      <c r="E34" s="165"/>
      <c r="F34" s="17"/>
      <c r="G34" s="17"/>
      <c r="H34" s="18" t="s">
        <v>154</v>
      </c>
    </row>
    <row r="35" spans="1:8" ht="15.75">
      <c r="A35" s="167" t="s">
        <v>197</v>
      </c>
      <c r="B35" s="168">
        <v>23</v>
      </c>
      <c r="C35" s="243" t="s">
        <v>216</v>
      </c>
      <c r="D35" s="272" t="s">
        <v>254</v>
      </c>
      <c r="E35" s="272" t="s">
        <v>254</v>
      </c>
      <c r="G35" s="17"/>
      <c r="H35" s="1"/>
    </row>
    <row r="36" spans="1:6" ht="15.75">
      <c r="A36" s="170" t="s">
        <v>198</v>
      </c>
      <c r="B36" s="168"/>
      <c r="C36" s="243" t="s">
        <v>216</v>
      </c>
      <c r="D36" s="272" t="s">
        <v>254</v>
      </c>
      <c r="E36" s="272" t="s">
        <v>254</v>
      </c>
      <c r="F36" s="20"/>
    </row>
    <row r="37" spans="1:5" ht="18.75" customHeight="1">
      <c r="A37" s="271"/>
      <c r="B37" s="168"/>
      <c r="C37" s="245"/>
      <c r="D37" s="169"/>
      <c r="E37" s="164"/>
    </row>
    <row r="38" spans="1:6" ht="15.75">
      <c r="A38" s="171"/>
      <c r="B38" s="171"/>
      <c r="C38" s="145"/>
      <c r="D38" s="165"/>
      <c r="E38" s="166"/>
      <c r="F38" s="19"/>
    </row>
    <row r="39" spans="1:6" ht="15.75">
      <c r="A39" s="141" t="s">
        <v>230</v>
      </c>
      <c r="B39" s="141"/>
      <c r="C39" s="162"/>
      <c r="D39" s="162"/>
      <c r="E39" s="146"/>
      <c r="F39" s="19"/>
    </row>
    <row r="40" spans="1:6" ht="15.75">
      <c r="A40" s="141"/>
      <c r="B40" s="141" t="s">
        <v>189</v>
      </c>
      <c r="C40" s="162"/>
      <c r="D40" s="162"/>
      <c r="E40" s="146"/>
      <c r="F40" s="19"/>
    </row>
    <row r="41" spans="1:8" ht="14.25" customHeight="1">
      <c r="A41" s="141" t="s">
        <v>252</v>
      </c>
      <c r="B41" s="141"/>
      <c r="C41" s="162"/>
      <c r="D41" s="162"/>
      <c r="E41" s="146"/>
      <c r="F41" s="19"/>
      <c r="H41" s="2" t="s">
        <v>159</v>
      </c>
    </row>
    <row r="42" spans="1:6" ht="14.25" customHeight="1">
      <c r="A42" s="157" t="s">
        <v>195</v>
      </c>
      <c r="B42" s="157" t="s">
        <v>182</v>
      </c>
      <c r="C42" s="162"/>
      <c r="D42" s="162"/>
      <c r="E42" s="146"/>
      <c r="F42" s="19"/>
    </row>
    <row r="43" spans="1:6" ht="14.25" customHeight="1">
      <c r="A43" s="141" t="s">
        <v>238</v>
      </c>
      <c r="B43" s="144"/>
      <c r="C43" s="162"/>
      <c r="D43" s="162"/>
      <c r="E43" s="146"/>
      <c r="F43" s="19"/>
    </row>
    <row r="44" spans="1:6" ht="14.25" customHeight="1">
      <c r="A44" s="144"/>
      <c r="B44" s="144"/>
      <c r="C44" s="145"/>
      <c r="D44" s="145"/>
      <c r="E44" s="146"/>
      <c r="F44" s="19"/>
    </row>
    <row r="45" spans="1:6" ht="14.25" customHeight="1">
      <c r="A45" s="143" t="s">
        <v>196</v>
      </c>
      <c r="B45" s="143" t="s">
        <v>93</v>
      </c>
      <c r="C45" s="145"/>
      <c r="D45" s="145"/>
      <c r="E45" s="146"/>
      <c r="F45" s="20"/>
    </row>
    <row r="46" spans="1:6" ht="14.25" customHeight="1">
      <c r="A46" s="141" t="s">
        <v>236</v>
      </c>
      <c r="B46" s="143"/>
      <c r="C46" s="145"/>
      <c r="D46" s="145"/>
      <c r="E46" s="146"/>
      <c r="F46" s="20"/>
    </row>
    <row r="47" spans="1:6" ht="14.25" customHeight="1">
      <c r="A47" s="143"/>
      <c r="B47" s="143"/>
      <c r="C47" s="145"/>
      <c r="D47" s="145"/>
      <c r="E47" s="146"/>
      <c r="F47" s="20"/>
    </row>
    <row r="48" spans="1:6" ht="14.25" customHeight="1">
      <c r="A48" s="271" t="s">
        <v>242</v>
      </c>
      <c r="B48" s="143"/>
      <c r="C48" s="145"/>
      <c r="D48" s="145"/>
      <c r="E48" s="146"/>
      <c r="F48" s="20"/>
    </row>
    <row r="49" spans="2:5" ht="14.25" customHeight="1">
      <c r="B49" s="144"/>
      <c r="C49" s="145"/>
      <c r="D49" s="145"/>
      <c r="E49" s="146"/>
    </row>
    <row r="50" spans="1:5" ht="14.25" customHeight="1">
      <c r="A50" s="271"/>
      <c r="B50" s="144"/>
      <c r="C50" s="145"/>
      <c r="D50" s="145"/>
      <c r="E50" s="146"/>
    </row>
    <row r="51" spans="1:5" ht="14.25" customHeight="1">
      <c r="A51" s="271"/>
      <c r="B51" s="144"/>
      <c r="C51" s="145"/>
      <c r="D51" s="145"/>
      <c r="E51" s="146"/>
    </row>
    <row r="52" spans="1:5" ht="14.25" customHeight="1">
      <c r="A52" s="141"/>
      <c r="B52" s="144"/>
      <c r="C52" s="145"/>
      <c r="D52" s="145"/>
      <c r="E52" s="146"/>
    </row>
    <row r="53" spans="2:5" ht="14.25" customHeight="1">
      <c r="B53" s="144"/>
      <c r="C53" s="145"/>
      <c r="D53" s="145"/>
      <c r="E53" s="146"/>
    </row>
    <row r="54" spans="1:2" ht="14.25" customHeight="1">
      <c r="A54" s="3"/>
      <c r="B54" s="4"/>
    </row>
    <row r="55" ht="14.25" customHeight="1"/>
    <row r="56" ht="14.25" customHeight="1"/>
    <row r="57" ht="14.25" customHeight="1"/>
  </sheetData>
  <sheetProtection/>
  <mergeCells count="2">
    <mergeCell ref="H21:H22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0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6">
      <selection activeCell="C60" sqref="C60"/>
    </sheetView>
  </sheetViews>
  <sheetFormatPr defaultColWidth="9.140625" defaultRowHeight="12.75" outlineLevelCol="1"/>
  <cols>
    <col min="1" max="1" width="55.00390625" style="25" customWidth="1"/>
    <col min="2" max="2" width="49.57421875" style="25" hidden="1" customWidth="1" outlineLevel="1"/>
    <col min="3" max="3" width="13.7109375" style="25" customWidth="1" collapsed="1"/>
    <col min="4" max="4" width="12.28125" style="25" customWidth="1"/>
    <col min="5" max="5" width="1.1484375" style="25" customWidth="1"/>
    <col min="6" max="6" width="11.421875" style="25" customWidth="1"/>
    <col min="7" max="7" width="1.1484375" style="25" customWidth="1"/>
    <col min="8" max="8" width="69.140625" style="32" hidden="1" customWidth="1"/>
    <col min="9" max="16384" width="9.140625" style="25" customWidth="1"/>
  </cols>
  <sheetData>
    <row r="1" spans="1:8" ht="15.75">
      <c r="A1" s="114" t="s">
        <v>227</v>
      </c>
      <c r="B1" s="22" t="e">
        <v>#REF!</v>
      </c>
      <c r="C1" s="23"/>
      <c r="D1" s="23"/>
      <c r="E1" s="23"/>
      <c r="F1" s="24"/>
      <c r="H1" s="94" t="s">
        <v>160</v>
      </c>
    </row>
    <row r="2" spans="1:8" ht="15.75">
      <c r="A2" s="115" t="s">
        <v>206</v>
      </c>
      <c r="B2" s="27" t="s">
        <v>92</v>
      </c>
      <c r="D2" s="28"/>
      <c r="E2" s="28"/>
      <c r="F2" s="26"/>
      <c r="H2" s="29" t="s">
        <v>165</v>
      </c>
    </row>
    <row r="3" spans="1:8" ht="15.75">
      <c r="A3" s="115" t="s">
        <v>250</v>
      </c>
      <c r="B3" s="27" t="s">
        <v>65</v>
      </c>
      <c r="C3" s="30"/>
      <c r="D3" s="30"/>
      <c r="E3" s="30"/>
      <c r="F3" s="31"/>
      <c r="H3" s="32" t="s">
        <v>166</v>
      </c>
    </row>
    <row r="4" spans="1:6" ht="29.25" customHeight="1">
      <c r="A4" s="33"/>
      <c r="B4" s="33"/>
      <c r="C4" s="276" t="s">
        <v>0</v>
      </c>
      <c r="D4" s="277">
        <v>41820</v>
      </c>
      <c r="E4" s="259"/>
      <c r="F4" s="277">
        <v>41639</v>
      </c>
    </row>
    <row r="5" spans="2:6" ht="14.25" customHeight="1">
      <c r="B5" s="27"/>
      <c r="C5" s="276"/>
      <c r="D5" s="278"/>
      <c r="E5" s="259"/>
      <c r="F5" s="278"/>
    </row>
    <row r="6" spans="1:6" s="36" customFormat="1" ht="15.75">
      <c r="A6" s="113" t="s">
        <v>8</v>
      </c>
      <c r="B6" s="34" t="s">
        <v>131</v>
      </c>
      <c r="C6" s="35"/>
      <c r="D6" s="35"/>
      <c r="E6" s="35"/>
      <c r="F6" s="35"/>
    </row>
    <row r="7" spans="1:6" s="36" customFormat="1" ht="15.75">
      <c r="A7" s="113" t="s">
        <v>9</v>
      </c>
      <c r="B7" s="34" t="s">
        <v>66</v>
      </c>
      <c r="C7" s="37"/>
      <c r="D7" s="37"/>
      <c r="E7" s="37"/>
      <c r="F7" s="37"/>
    </row>
    <row r="8" spans="1:8" s="36" customFormat="1" ht="15.75">
      <c r="A8" s="116" t="s">
        <v>10</v>
      </c>
      <c r="B8" s="116" t="s">
        <v>67</v>
      </c>
      <c r="C8" s="117">
        <v>2.1</v>
      </c>
      <c r="D8" s="95">
        <v>4282</v>
      </c>
      <c r="E8" s="96"/>
      <c r="F8" s="95">
        <v>4314</v>
      </c>
      <c r="H8" s="38"/>
    </row>
    <row r="9" spans="1:8" s="36" customFormat="1" ht="15.75">
      <c r="A9" s="118" t="s">
        <v>11</v>
      </c>
      <c r="B9" s="118" t="s">
        <v>68</v>
      </c>
      <c r="C9" s="117">
        <v>2.2</v>
      </c>
      <c r="D9" s="95">
        <v>5</v>
      </c>
      <c r="E9" s="96"/>
      <c r="F9" s="95">
        <v>6</v>
      </c>
      <c r="H9" s="38"/>
    </row>
    <row r="10" spans="1:8" s="36" customFormat="1" ht="17.25" customHeight="1">
      <c r="A10" s="118" t="s">
        <v>231</v>
      </c>
      <c r="B10" s="118" t="s">
        <v>132</v>
      </c>
      <c r="C10" s="117">
        <v>2.6</v>
      </c>
      <c r="D10" s="95"/>
      <c r="E10" s="96"/>
      <c r="F10" s="95"/>
      <c r="H10" s="39" t="s">
        <v>167</v>
      </c>
    </row>
    <row r="11" spans="1:8" s="36" customFormat="1" ht="15.75">
      <c r="A11" s="119" t="s">
        <v>130</v>
      </c>
      <c r="B11" s="119" t="s">
        <v>133</v>
      </c>
      <c r="C11" s="117"/>
      <c r="D11" s="95"/>
      <c r="E11" s="96"/>
      <c r="F11" s="95"/>
      <c r="H11" s="38"/>
    </row>
    <row r="12" spans="1:6" s="36" customFormat="1" ht="14.25" customHeight="1">
      <c r="A12" s="113"/>
      <c r="B12" s="113"/>
      <c r="C12" s="120"/>
      <c r="D12" s="98">
        <f>SUM(D8:D11)</f>
        <v>4287</v>
      </c>
      <c r="E12" s="99"/>
      <c r="F12" s="98">
        <f>SUM(F8:F11)</f>
        <v>4320</v>
      </c>
    </row>
    <row r="13" spans="1:6" s="36" customFormat="1" ht="14.25" customHeight="1">
      <c r="A13" s="113"/>
      <c r="B13" s="113"/>
      <c r="C13" s="120"/>
      <c r="D13" s="100"/>
      <c r="E13" s="99"/>
      <c r="F13" s="100"/>
    </row>
    <row r="14" spans="1:6" s="36" customFormat="1" ht="15.75">
      <c r="A14" s="113" t="s">
        <v>12</v>
      </c>
      <c r="B14" s="113" t="s">
        <v>69</v>
      </c>
      <c r="C14" s="120"/>
      <c r="D14" s="95"/>
      <c r="E14" s="99"/>
      <c r="F14" s="95"/>
    </row>
    <row r="15" spans="1:6" s="36" customFormat="1" ht="15.75">
      <c r="A15" s="116" t="s">
        <v>13</v>
      </c>
      <c r="B15" s="116" t="s">
        <v>70</v>
      </c>
      <c r="C15" s="117">
        <v>2.4</v>
      </c>
      <c r="D15" s="206">
        <v>2095</v>
      </c>
      <c r="E15" s="96"/>
      <c r="F15" s="206">
        <v>2107</v>
      </c>
    </row>
    <row r="16" spans="1:8" s="36" customFormat="1" ht="30">
      <c r="A16" s="116" t="s">
        <v>14</v>
      </c>
      <c r="B16" s="118" t="s">
        <v>71</v>
      </c>
      <c r="C16" s="117"/>
      <c r="D16" s="206">
        <v>395</v>
      </c>
      <c r="E16" s="96"/>
      <c r="F16" s="206">
        <v>394</v>
      </c>
      <c r="G16" s="38"/>
      <c r="H16" s="39" t="s">
        <v>167</v>
      </c>
    </row>
    <row r="17" spans="1:8" s="36" customFormat="1" ht="45">
      <c r="A17" s="116" t="s">
        <v>15</v>
      </c>
      <c r="B17" s="118" t="s">
        <v>72</v>
      </c>
      <c r="C17" s="117">
        <v>2.5</v>
      </c>
      <c r="D17" s="206">
        <v>1002</v>
      </c>
      <c r="E17" s="96"/>
      <c r="F17" s="206">
        <v>1004</v>
      </c>
      <c r="H17" s="40" t="s">
        <v>172</v>
      </c>
    </row>
    <row r="18" spans="1:6" s="36" customFormat="1" ht="15.75">
      <c r="A18" s="121" t="s">
        <v>16</v>
      </c>
      <c r="B18" s="118" t="s">
        <v>73</v>
      </c>
      <c r="C18" s="117">
        <v>2.5</v>
      </c>
      <c r="D18" s="206">
        <v>4336</v>
      </c>
      <c r="E18" s="96"/>
      <c r="F18" s="206">
        <v>4423</v>
      </c>
    </row>
    <row r="19" spans="1:6" s="36" customFormat="1" ht="15.75">
      <c r="A19" s="116" t="s">
        <v>17</v>
      </c>
      <c r="B19" s="116" t="s">
        <v>74</v>
      </c>
      <c r="C19" s="117">
        <v>2.6</v>
      </c>
      <c r="D19" s="206">
        <v>593</v>
      </c>
      <c r="E19" s="96"/>
      <c r="F19" s="206">
        <v>558</v>
      </c>
    </row>
    <row r="20" spans="1:6" s="36" customFormat="1" ht="15.75">
      <c r="A20" s="113"/>
      <c r="B20" s="113"/>
      <c r="C20" s="120"/>
      <c r="D20" s="98">
        <f>SUM(D15:D19)</f>
        <v>8421</v>
      </c>
      <c r="E20" s="98">
        <v>0</v>
      </c>
      <c r="F20" s="98">
        <f>SUM(F15:F19)</f>
        <v>8486</v>
      </c>
    </row>
    <row r="21" spans="1:6" s="36" customFormat="1" ht="15.75">
      <c r="A21" s="113"/>
      <c r="B21" s="113"/>
      <c r="C21" s="120"/>
      <c r="D21" s="100"/>
      <c r="E21" s="99"/>
      <c r="F21" s="100"/>
    </row>
    <row r="22" spans="1:6" s="36" customFormat="1" ht="16.5" thickBot="1">
      <c r="A22" s="113" t="s">
        <v>18</v>
      </c>
      <c r="B22" s="122" t="s">
        <v>75</v>
      </c>
      <c r="C22" s="120"/>
      <c r="D22" s="101">
        <f>D12+D20</f>
        <v>12708</v>
      </c>
      <c r="E22" s="99"/>
      <c r="F22" s="101">
        <f>F12+F20</f>
        <v>12806</v>
      </c>
    </row>
    <row r="23" spans="1:6" s="36" customFormat="1" ht="16.5" thickTop="1">
      <c r="A23" s="116"/>
      <c r="B23" s="116"/>
      <c r="C23" s="117"/>
      <c r="D23" s="95"/>
      <c r="E23" s="96"/>
      <c r="F23" s="95"/>
    </row>
    <row r="24" spans="1:6" s="36" customFormat="1" ht="15.75">
      <c r="A24" s="113" t="s">
        <v>19</v>
      </c>
      <c r="B24" s="123" t="s">
        <v>76</v>
      </c>
      <c r="C24" s="124"/>
      <c r="D24" s="102"/>
      <c r="E24" s="103"/>
      <c r="F24" s="102"/>
    </row>
    <row r="25" spans="1:6" s="36" customFormat="1" ht="15.75">
      <c r="A25" s="113" t="s">
        <v>20</v>
      </c>
      <c r="B25" s="113" t="s">
        <v>77</v>
      </c>
      <c r="C25" s="124"/>
      <c r="D25" s="102"/>
      <c r="E25" s="103"/>
      <c r="F25" s="102"/>
    </row>
    <row r="26" spans="1:8" s="36" customFormat="1" ht="31.5">
      <c r="A26" s="125" t="s">
        <v>169</v>
      </c>
      <c r="B26" s="125" t="s">
        <v>184</v>
      </c>
      <c r="C26" s="126"/>
      <c r="D26" s="102"/>
      <c r="E26" s="103"/>
      <c r="F26" s="102"/>
      <c r="H26" s="36" t="s">
        <v>161</v>
      </c>
    </row>
    <row r="27" spans="1:6" s="36" customFormat="1" ht="15.75">
      <c r="A27" s="116" t="s">
        <v>192</v>
      </c>
      <c r="B27" s="118" t="s">
        <v>185</v>
      </c>
      <c r="C27" s="246" t="s">
        <v>217</v>
      </c>
      <c r="D27" s="95">
        <v>87.8</v>
      </c>
      <c r="E27" s="96"/>
      <c r="F27" s="95">
        <v>87.8</v>
      </c>
    </row>
    <row r="28" spans="1:6" s="36" customFormat="1" ht="15.75">
      <c r="A28" s="116" t="s">
        <v>22</v>
      </c>
      <c r="B28" s="118" t="s">
        <v>80</v>
      </c>
      <c r="C28" s="246" t="s">
        <v>218</v>
      </c>
      <c r="D28" s="95">
        <v>-5635</v>
      </c>
      <c r="E28" s="96"/>
      <c r="F28" s="95">
        <v>-5260</v>
      </c>
    </row>
    <row r="29" spans="1:8" s="36" customFormat="1" ht="17.25" customHeight="1">
      <c r="A29" s="116" t="s">
        <v>21</v>
      </c>
      <c r="B29" s="118" t="s">
        <v>79</v>
      </c>
      <c r="C29" s="246" t="s">
        <v>219</v>
      </c>
      <c r="D29" s="95">
        <v>4514</v>
      </c>
      <c r="E29" s="96"/>
      <c r="F29" s="95">
        <v>4514</v>
      </c>
      <c r="H29" s="41" t="s">
        <v>168</v>
      </c>
    </row>
    <row r="30" spans="1:8" s="36" customFormat="1" ht="15.75">
      <c r="A30" s="116" t="s">
        <v>158</v>
      </c>
      <c r="B30" s="118" t="s">
        <v>181</v>
      </c>
      <c r="C30" s="246" t="s">
        <v>220</v>
      </c>
      <c r="D30" s="95">
        <v>2</v>
      </c>
      <c r="E30" s="96"/>
      <c r="F30" s="95">
        <v>2</v>
      </c>
      <c r="H30" s="41" t="s">
        <v>161</v>
      </c>
    </row>
    <row r="31" spans="1:6" s="36" customFormat="1" ht="15.75">
      <c r="A31" s="113" t="s">
        <v>51</v>
      </c>
      <c r="B31" s="122" t="s">
        <v>81</v>
      </c>
      <c r="C31" s="246"/>
      <c r="D31" s="98">
        <f>SUM(D27:D30)</f>
        <v>-1031.1999999999998</v>
      </c>
      <c r="E31" s="99"/>
      <c r="F31" s="98">
        <f>SUM(F27:F30)</f>
        <v>-656.1999999999998</v>
      </c>
    </row>
    <row r="32" spans="1:6" s="36" customFormat="1" ht="15.75">
      <c r="A32" s="113"/>
      <c r="B32" s="113"/>
      <c r="C32" s="246"/>
      <c r="D32" s="104"/>
      <c r="E32" s="96"/>
      <c r="F32" s="104"/>
    </row>
    <row r="33" spans="1:6" s="36" customFormat="1" ht="15.75">
      <c r="A33" s="113" t="s">
        <v>23</v>
      </c>
      <c r="B33" s="113" t="s">
        <v>82</v>
      </c>
      <c r="C33" s="247"/>
      <c r="D33" s="95"/>
      <c r="E33" s="99"/>
      <c r="F33" s="95"/>
    </row>
    <row r="34" spans="1:6" s="36" customFormat="1" ht="15.75">
      <c r="A34" s="113" t="s">
        <v>24</v>
      </c>
      <c r="B34" s="113" t="s">
        <v>83</v>
      </c>
      <c r="C34" s="246"/>
      <c r="D34" s="95"/>
      <c r="E34" s="96"/>
      <c r="F34" s="95"/>
    </row>
    <row r="35" spans="1:6" s="36" customFormat="1" ht="15.75">
      <c r="A35" s="116" t="s">
        <v>232</v>
      </c>
      <c r="B35" s="116" t="s">
        <v>84</v>
      </c>
      <c r="C35" s="246"/>
      <c r="D35" s="95"/>
      <c r="E35" s="96"/>
      <c r="F35" s="95"/>
    </row>
    <row r="36" spans="1:8" s="36" customFormat="1" ht="21.75" customHeight="1">
      <c r="A36" s="127" t="s">
        <v>25</v>
      </c>
      <c r="B36" s="116" t="s">
        <v>85</v>
      </c>
      <c r="C36" s="246"/>
      <c r="D36" s="95">
        <v>2488</v>
      </c>
      <c r="E36" s="96"/>
      <c r="F36" s="95">
        <v>7296</v>
      </c>
      <c r="H36" s="39" t="s">
        <v>167</v>
      </c>
    </row>
    <row r="37" spans="1:8" s="36" customFormat="1" ht="15.75">
      <c r="A37" s="127" t="s">
        <v>251</v>
      </c>
      <c r="B37" s="116"/>
      <c r="C37" s="246"/>
      <c r="D37" s="95">
        <v>5958</v>
      </c>
      <c r="E37" s="96"/>
      <c r="F37" s="95"/>
      <c r="H37" s="39"/>
    </row>
    <row r="38" spans="1:6" s="36" customFormat="1" ht="15.75">
      <c r="A38" s="118" t="s">
        <v>26</v>
      </c>
      <c r="B38" s="118" t="s">
        <v>86</v>
      </c>
      <c r="C38" s="246" t="s">
        <v>222</v>
      </c>
      <c r="D38" s="95">
        <v>281</v>
      </c>
      <c r="E38" s="96"/>
      <c r="F38" s="95">
        <v>281</v>
      </c>
    </row>
    <row r="39" spans="1:6" s="36" customFormat="1" ht="15.75">
      <c r="A39" s="113"/>
      <c r="B39" s="113"/>
      <c r="C39" s="247" t="s">
        <v>221</v>
      </c>
      <c r="D39" s="98">
        <f>SUM(D35:D38)</f>
        <v>8727</v>
      </c>
      <c r="E39" s="99"/>
      <c r="F39" s="98">
        <f>SUM(F35:F38)</f>
        <v>7577</v>
      </c>
    </row>
    <row r="40" spans="1:6" s="36" customFormat="1" ht="15.75">
      <c r="A40" s="128"/>
      <c r="B40" s="128"/>
      <c r="C40" s="248"/>
      <c r="D40" s="105"/>
      <c r="E40" s="105"/>
      <c r="F40" s="105"/>
    </row>
    <row r="41" spans="1:6" s="36" customFormat="1" ht="15.75">
      <c r="A41" s="113" t="s">
        <v>27</v>
      </c>
      <c r="B41" s="113" t="s">
        <v>87</v>
      </c>
      <c r="C41" s="249"/>
      <c r="D41" s="106"/>
      <c r="E41" s="107"/>
      <c r="F41" s="106"/>
    </row>
    <row r="42" spans="1:8" s="36" customFormat="1" ht="18.75" customHeight="1">
      <c r="A42" s="127" t="s">
        <v>170</v>
      </c>
      <c r="B42" s="127" t="s">
        <v>186</v>
      </c>
      <c r="C42" s="246"/>
      <c r="D42" s="108">
        <v>3572</v>
      </c>
      <c r="E42" s="96"/>
      <c r="F42" s="108">
        <v>4193</v>
      </c>
      <c r="H42" s="40" t="s">
        <v>171</v>
      </c>
    </row>
    <row r="43" spans="1:8" s="36" customFormat="1" ht="15.75">
      <c r="A43" s="127" t="s">
        <v>25</v>
      </c>
      <c r="B43" s="127" t="s">
        <v>89</v>
      </c>
      <c r="C43" s="246"/>
      <c r="D43" s="208">
        <v>447</v>
      </c>
      <c r="E43" s="96"/>
      <c r="F43" s="208">
        <v>447</v>
      </c>
      <c r="G43" s="38"/>
      <c r="H43" s="38"/>
    </row>
    <row r="44" spans="1:8" s="36" customFormat="1" ht="21" customHeight="1">
      <c r="A44" s="129" t="s">
        <v>28</v>
      </c>
      <c r="B44" s="129" t="s">
        <v>88</v>
      </c>
      <c r="C44" s="246" t="s">
        <v>223</v>
      </c>
      <c r="D44" s="208">
        <v>451</v>
      </c>
      <c r="E44" s="96"/>
      <c r="F44" s="208">
        <v>505</v>
      </c>
      <c r="G44" s="38"/>
      <c r="H44" s="38"/>
    </row>
    <row r="45" spans="1:6" s="36" customFormat="1" ht="15.75">
      <c r="A45" s="127" t="s">
        <v>29</v>
      </c>
      <c r="B45" s="127" t="s">
        <v>90</v>
      </c>
      <c r="C45" s="246" t="s">
        <v>224</v>
      </c>
      <c r="D45" s="208">
        <v>239</v>
      </c>
      <c r="E45" s="96"/>
      <c r="F45" s="208">
        <v>256</v>
      </c>
    </row>
    <row r="46" spans="1:10" s="36" customFormat="1" ht="15.75">
      <c r="A46" s="127" t="s">
        <v>173</v>
      </c>
      <c r="B46" s="127" t="s">
        <v>187</v>
      </c>
      <c r="C46" s="246" t="s">
        <v>225</v>
      </c>
      <c r="D46" s="208">
        <v>16</v>
      </c>
      <c r="E46" s="96"/>
      <c r="F46" s="208">
        <v>16</v>
      </c>
      <c r="J46" s="207"/>
    </row>
    <row r="47" spans="1:10" s="36" customFormat="1" ht="15.75">
      <c r="A47" s="127" t="s">
        <v>30</v>
      </c>
      <c r="B47" s="127" t="s">
        <v>91</v>
      </c>
      <c r="C47" s="246"/>
      <c r="D47" s="208">
        <v>287</v>
      </c>
      <c r="E47" s="96"/>
      <c r="F47" s="208">
        <v>468</v>
      </c>
      <c r="J47" s="207"/>
    </row>
    <row r="48" spans="1:10" s="36" customFormat="1" ht="15.75">
      <c r="A48" s="113"/>
      <c r="B48" s="113"/>
      <c r="C48" s="247" t="s">
        <v>226</v>
      </c>
      <c r="D48" s="98">
        <f>SUM(D42:D47)</f>
        <v>5012</v>
      </c>
      <c r="E48" s="99"/>
      <c r="F48" s="98">
        <f>SUM(F42:F47)</f>
        <v>5885</v>
      </c>
      <c r="J48" s="207"/>
    </row>
    <row r="49" spans="1:6" ht="9" customHeight="1">
      <c r="A49" s="115"/>
      <c r="B49" s="115"/>
      <c r="C49" s="250"/>
      <c r="D49" s="109"/>
      <c r="E49" s="110"/>
      <c r="F49" s="109"/>
    </row>
    <row r="50" spans="1:6" ht="15.75">
      <c r="A50" s="115" t="s">
        <v>31</v>
      </c>
      <c r="B50" s="115" t="s">
        <v>134</v>
      </c>
      <c r="C50" s="250"/>
      <c r="D50" s="111">
        <f>D39+D48</f>
        <v>13739</v>
      </c>
      <c r="E50" s="111" t="e">
        <v>#REF!</v>
      </c>
      <c r="F50" s="111">
        <f>F39+F48</f>
        <v>13462</v>
      </c>
    </row>
    <row r="51" spans="1:6" ht="15.75">
      <c r="A51" s="130"/>
      <c r="B51" s="130"/>
      <c r="C51" s="250"/>
      <c r="D51" s="109"/>
      <c r="E51" s="110"/>
      <c r="F51" s="109"/>
    </row>
    <row r="52" spans="1:6" ht="16.5" thickBot="1">
      <c r="A52" s="115" t="s">
        <v>32</v>
      </c>
      <c r="B52" s="115" t="s">
        <v>135</v>
      </c>
      <c r="C52" s="250"/>
      <c r="D52" s="112">
        <f>D31+D50</f>
        <v>12707.8</v>
      </c>
      <c r="E52" s="112" t="e">
        <v>#REF!</v>
      </c>
      <c r="F52" s="112">
        <f>F31+F50</f>
        <v>12805.8</v>
      </c>
    </row>
    <row r="53" spans="1:6" ht="16.5" thickTop="1">
      <c r="A53" s="131"/>
      <c r="B53" s="131"/>
      <c r="C53" s="251"/>
      <c r="D53" s="132"/>
      <c r="E53" s="132"/>
      <c r="F53" s="132"/>
    </row>
    <row r="54" spans="1:6" ht="102.75" customHeight="1" hidden="1">
      <c r="A54" s="279" t="s">
        <v>234</v>
      </c>
      <c r="B54" s="280"/>
      <c r="C54" s="280"/>
      <c r="D54" s="280"/>
      <c r="E54" s="280"/>
      <c r="F54" s="280"/>
    </row>
    <row r="55" spans="1:6" ht="15.75" hidden="1">
      <c r="A55" s="131"/>
      <c r="B55" s="131"/>
      <c r="C55" s="132"/>
      <c r="D55" s="132"/>
      <c r="E55" s="132"/>
      <c r="F55" s="133"/>
    </row>
    <row r="56" spans="1:6" ht="17.25" customHeight="1" hidden="1">
      <c r="A56" s="134" t="s">
        <v>201</v>
      </c>
      <c r="B56" s="135"/>
      <c r="C56" s="136"/>
      <c r="D56" s="136"/>
      <c r="E56" s="136"/>
      <c r="F56" s="137"/>
    </row>
    <row r="57" spans="1:6" ht="15.75" hidden="1">
      <c r="A57" s="135"/>
      <c r="B57" s="138" t="s">
        <v>189</v>
      </c>
      <c r="C57" s="136"/>
      <c r="D57" s="136"/>
      <c r="E57" s="136"/>
      <c r="F57" s="137"/>
    </row>
    <row r="58" spans="1:6" ht="27.75" customHeight="1" hidden="1">
      <c r="A58" s="275" t="s">
        <v>202</v>
      </c>
      <c r="B58" s="275"/>
      <c r="C58" s="275"/>
      <c r="D58" s="275"/>
      <c r="E58" s="275"/>
      <c r="F58" s="275"/>
    </row>
    <row r="59" spans="1:6" ht="17.25" customHeight="1" hidden="1">
      <c r="A59" s="97"/>
      <c r="B59" s="138" t="s">
        <v>190</v>
      </c>
      <c r="C59" s="138"/>
      <c r="D59" s="138"/>
      <c r="E59" s="138"/>
      <c r="F59" s="138"/>
    </row>
    <row r="60" spans="1:6" ht="15.75">
      <c r="A60" s="141" t="s">
        <v>252</v>
      </c>
      <c r="B60" s="97"/>
      <c r="C60" s="97"/>
      <c r="D60" s="97"/>
      <c r="E60" s="97"/>
      <c r="F60" s="97"/>
    </row>
    <row r="61" spans="1:6" s="42" customFormat="1" ht="15.75">
      <c r="A61" s="139" t="s">
        <v>195</v>
      </c>
      <c r="B61" s="97" t="s">
        <v>188</v>
      </c>
      <c r="C61" s="140"/>
      <c r="D61" s="140"/>
      <c r="E61" s="140"/>
      <c r="F61" s="140"/>
    </row>
    <row r="62" spans="1:6" s="42" customFormat="1" ht="15.75">
      <c r="A62" s="141" t="s">
        <v>238</v>
      </c>
      <c r="B62" s="142"/>
      <c r="C62" s="140"/>
      <c r="D62" s="140"/>
      <c r="E62" s="140"/>
      <c r="F62" s="140"/>
    </row>
    <row r="63" spans="1:6" s="42" customFormat="1" ht="16.5" customHeight="1">
      <c r="A63" s="142"/>
      <c r="B63" s="142"/>
      <c r="C63" s="140"/>
      <c r="D63" s="140"/>
      <c r="E63" s="140"/>
      <c r="F63" s="140"/>
    </row>
    <row r="64" spans="1:6" s="42" customFormat="1" ht="15.75">
      <c r="A64" s="139" t="s">
        <v>2</v>
      </c>
      <c r="B64" s="143" t="s">
        <v>93</v>
      </c>
      <c r="C64" s="140"/>
      <c r="D64" s="140"/>
      <c r="E64" s="140"/>
      <c r="F64" s="140"/>
    </row>
    <row r="65" spans="1:7" s="2" customFormat="1" ht="15.75">
      <c r="A65" s="141" t="s">
        <v>236</v>
      </c>
      <c r="B65" s="144"/>
      <c r="C65" s="145"/>
      <c r="D65" s="146"/>
      <c r="E65" s="145"/>
      <c r="F65" s="146"/>
      <c r="G65" s="16"/>
    </row>
    <row r="66" spans="1:7" s="2" customFormat="1" ht="15.75">
      <c r="A66" s="141"/>
      <c r="B66" s="144"/>
      <c r="C66" s="145"/>
      <c r="D66" s="146"/>
      <c r="E66" s="145"/>
      <c r="F66" s="146"/>
      <c r="G66" s="16"/>
    </row>
    <row r="67" spans="1:7" s="2" customFormat="1" ht="15.75">
      <c r="A67" s="141"/>
      <c r="B67" s="144"/>
      <c r="C67" s="145"/>
      <c r="D67" s="146"/>
      <c r="E67" s="145"/>
      <c r="F67" s="146"/>
      <c r="G67" s="16"/>
    </row>
    <row r="68" spans="1:7" s="2" customFormat="1" ht="15.75">
      <c r="A68" s="271" t="s">
        <v>242</v>
      </c>
      <c r="B68" s="144"/>
      <c r="C68" s="145"/>
      <c r="D68" s="146"/>
      <c r="E68" s="145"/>
      <c r="F68" s="146"/>
      <c r="G68" s="16"/>
    </row>
    <row r="69" spans="1:6" s="42" customFormat="1" ht="15">
      <c r="A69" s="5"/>
      <c r="B69" s="5"/>
      <c r="C69" s="43"/>
      <c r="D69" s="43"/>
      <c r="E69" s="43"/>
      <c r="F69" s="43"/>
    </row>
    <row r="73" spans="1:2" ht="15">
      <c r="A73" s="44"/>
      <c r="B73" s="44"/>
    </row>
    <row r="74" spans="1:2" ht="15">
      <c r="A74" s="44"/>
      <c r="B74" s="44"/>
    </row>
    <row r="75" spans="1:2" ht="15">
      <c r="A75" s="44"/>
      <c r="B75" s="44"/>
    </row>
  </sheetData>
  <sheetProtection/>
  <mergeCells count="5">
    <mergeCell ref="A58:F58"/>
    <mergeCell ref="C4:C5"/>
    <mergeCell ref="D4:D5"/>
    <mergeCell ref="F4:F5"/>
    <mergeCell ref="A54:F54"/>
  </mergeCells>
  <printOptions/>
  <pageMargins left="0.9" right="0.28" top="0.45" bottom="0.4" header="0.41" footer="0.33"/>
  <pageSetup horizontalDpi="600" verticalDpi="600" orientation="portrait" paperSize="9" scale="75" r:id="rId3"/>
  <headerFooter alignWithMargins="0">
    <oddFooter>&amp;R&amp;"Times New Roman Cyr,Regular"2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29">
      <selection activeCell="C37" sqref="C37"/>
    </sheetView>
  </sheetViews>
  <sheetFormatPr defaultColWidth="2.57421875" defaultRowHeight="12.75" outlineLevelCol="1"/>
  <cols>
    <col min="1" max="1" width="67.140625" style="55" customWidth="1"/>
    <col min="2" max="2" width="61.7109375" style="55" hidden="1" customWidth="1" outlineLevel="1"/>
    <col min="3" max="3" width="14.57421875" style="62" customWidth="1" collapsed="1"/>
    <col min="4" max="4" width="11.421875" style="62" customWidth="1"/>
    <col min="5" max="5" width="1.7109375" style="62" customWidth="1"/>
    <col min="6" max="6" width="11.28125" style="63" customWidth="1"/>
    <col min="7" max="7" width="1.57421875" style="62" customWidth="1"/>
    <col min="8" max="8" width="11.57421875" style="55" customWidth="1"/>
    <col min="9" max="9" width="12.00390625" style="55" customWidth="1"/>
    <col min="10" max="10" width="11.57421875" style="55" customWidth="1"/>
    <col min="11" max="11" width="13.00390625" style="55" customWidth="1"/>
    <col min="12" max="31" width="11.57421875" style="55" customWidth="1"/>
    <col min="32" max="16384" width="2.57421875" style="55" customWidth="1"/>
  </cols>
  <sheetData>
    <row r="1" spans="1:18" s="46" customFormat="1" ht="15.75">
      <c r="A1" s="257" t="s">
        <v>227</v>
      </c>
      <c r="B1" s="172" t="e">
        <v>#REF!</v>
      </c>
      <c r="C1" s="173"/>
      <c r="D1" s="173"/>
      <c r="E1" s="173"/>
      <c r="F1" s="173"/>
      <c r="G1" s="45"/>
      <c r="I1" s="47"/>
      <c r="J1" s="48"/>
      <c r="K1" s="42"/>
      <c r="L1" s="49"/>
      <c r="M1" s="49"/>
      <c r="N1" s="49"/>
      <c r="O1" s="49"/>
      <c r="P1" s="49"/>
      <c r="Q1" s="49"/>
      <c r="R1" s="49"/>
    </row>
    <row r="2" spans="1:18" s="51" customFormat="1" ht="15.75">
      <c r="A2" s="174" t="s">
        <v>174</v>
      </c>
      <c r="B2" s="175" t="s">
        <v>94</v>
      </c>
      <c r="C2" s="176"/>
      <c r="D2" s="176"/>
      <c r="E2" s="176"/>
      <c r="F2" s="176"/>
      <c r="G2" s="50"/>
      <c r="I2" s="52"/>
      <c r="J2" s="27"/>
      <c r="K2" s="29"/>
      <c r="L2" s="53"/>
      <c r="M2" s="53"/>
      <c r="N2" s="53"/>
      <c r="O2" s="53"/>
      <c r="P2" s="53"/>
      <c r="Q2" s="53"/>
      <c r="R2" s="53"/>
    </row>
    <row r="3" spans="1:9" s="51" customFormat="1" ht="15.75">
      <c r="A3" s="175" t="s">
        <v>253</v>
      </c>
      <c r="B3" s="175" t="s">
        <v>56</v>
      </c>
      <c r="C3" s="176"/>
      <c r="D3" s="176"/>
      <c r="E3" s="176"/>
      <c r="F3" s="176"/>
      <c r="G3" s="50"/>
      <c r="I3" s="52"/>
    </row>
    <row r="4" spans="1:7" ht="15.75">
      <c r="A4" s="177"/>
      <c r="B4" s="177"/>
      <c r="C4" s="281" t="s">
        <v>0</v>
      </c>
      <c r="D4" s="260">
        <v>41820</v>
      </c>
      <c r="E4" s="261"/>
      <c r="F4" s="260">
        <v>41455</v>
      </c>
      <c r="G4" s="54"/>
    </row>
    <row r="5" spans="1:9" ht="14.25" customHeight="1">
      <c r="A5" s="177"/>
      <c r="B5" s="177"/>
      <c r="C5" s="281"/>
      <c r="D5" s="178"/>
      <c r="E5" s="179"/>
      <c r="F5" s="178"/>
      <c r="G5" s="56"/>
      <c r="I5" s="59"/>
    </row>
    <row r="6" spans="1:9" ht="15.75">
      <c r="A6" s="177"/>
      <c r="B6" s="177"/>
      <c r="C6" s="179"/>
      <c r="D6" s="180"/>
      <c r="E6" s="179"/>
      <c r="F6" s="180"/>
      <c r="G6" s="57"/>
      <c r="I6" s="59"/>
    </row>
    <row r="7" spans="1:11" ht="15.75">
      <c r="A7" s="181" t="s">
        <v>34</v>
      </c>
      <c r="B7" s="181" t="s">
        <v>95</v>
      </c>
      <c r="C7" s="182"/>
      <c r="D7" s="183"/>
      <c r="E7" s="182"/>
      <c r="F7" s="183"/>
      <c r="G7" s="58"/>
      <c r="H7" s="60"/>
      <c r="I7" s="60"/>
      <c r="J7" s="60"/>
      <c r="K7" s="60"/>
    </row>
    <row r="8" spans="1:11" ht="15.75">
      <c r="A8" s="184" t="s">
        <v>35</v>
      </c>
      <c r="B8" s="184" t="s">
        <v>96</v>
      </c>
      <c r="C8" s="182"/>
      <c r="D8" s="185">
        <v>158</v>
      </c>
      <c r="E8" s="182"/>
      <c r="F8" s="185">
        <v>12</v>
      </c>
      <c r="G8" s="58"/>
      <c r="H8" s="60"/>
      <c r="I8" s="60"/>
      <c r="J8" s="60"/>
      <c r="K8" s="60"/>
    </row>
    <row r="9" spans="1:11" ht="15.75">
      <c r="A9" s="184" t="s">
        <v>36</v>
      </c>
      <c r="B9" s="184" t="s">
        <v>97</v>
      </c>
      <c r="C9" s="182"/>
      <c r="D9" s="185">
        <v>-678</v>
      </c>
      <c r="E9" s="182"/>
      <c r="F9" s="185">
        <v>-14</v>
      </c>
      <c r="G9" s="58"/>
      <c r="H9" s="282"/>
      <c r="I9" s="282"/>
      <c r="J9" s="282"/>
      <c r="K9" s="282"/>
    </row>
    <row r="10" spans="1:7" ht="15.75">
      <c r="A10" s="184" t="s">
        <v>175</v>
      </c>
      <c r="B10" s="184" t="s">
        <v>98</v>
      </c>
      <c r="C10" s="182"/>
      <c r="D10" s="185">
        <v>-71</v>
      </c>
      <c r="E10" s="182"/>
      <c r="F10" s="185">
        <v>-42</v>
      </c>
      <c r="G10" s="58"/>
    </row>
    <row r="11" spans="1:7" s="60" customFormat="1" ht="15.75" hidden="1">
      <c r="A11" s="184" t="s">
        <v>136</v>
      </c>
      <c r="B11" s="184" t="s">
        <v>102</v>
      </c>
      <c r="C11" s="182"/>
      <c r="D11" s="185"/>
      <c r="E11" s="182"/>
      <c r="F11" s="185"/>
      <c r="G11" s="58"/>
    </row>
    <row r="12" spans="1:7" s="60" customFormat="1" ht="15.75" hidden="1">
      <c r="A12" s="184" t="s">
        <v>37</v>
      </c>
      <c r="B12" s="184" t="s">
        <v>99</v>
      </c>
      <c r="C12" s="182"/>
      <c r="D12" s="185"/>
      <c r="E12" s="182"/>
      <c r="F12" s="185"/>
      <c r="G12" s="58"/>
    </row>
    <row r="13" spans="1:7" s="60" customFormat="1" ht="15.75" hidden="1">
      <c r="A13" s="184" t="s">
        <v>38</v>
      </c>
      <c r="B13" s="184" t="s">
        <v>100</v>
      </c>
      <c r="C13" s="182"/>
      <c r="D13" s="185">
        <v>0</v>
      </c>
      <c r="E13" s="182"/>
      <c r="F13" s="185">
        <v>0</v>
      </c>
      <c r="G13" s="58"/>
    </row>
    <row r="14" spans="1:7" ht="15.75">
      <c r="A14" s="184" t="s">
        <v>39</v>
      </c>
      <c r="B14" s="184" t="s">
        <v>101</v>
      </c>
      <c r="C14" s="182"/>
      <c r="D14" s="185">
        <v>-107</v>
      </c>
      <c r="E14" s="182"/>
      <c r="F14" s="185">
        <v>-26</v>
      </c>
      <c r="G14" s="58"/>
    </row>
    <row r="15" spans="1:11" s="60" customFormat="1" ht="17.25" customHeight="1">
      <c r="A15" s="181" t="s">
        <v>137</v>
      </c>
      <c r="B15" s="181" t="s">
        <v>109</v>
      </c>
      <c r="C15" s="182"/>
      <c r="D15" s="186">
        <f>SUM(D8:D14)</f>
        <v>-698</v>
      </c>
      <c r="E15" s="182"/>
      <c r="F15" s="186">
        <f>SUM(F8:F14)</f>
        <v>-70</v>
      </c>
      <c r="G15" s="58"/>
      <c r="H15" s="55"/>
      <c r="I15" s="55"/>
      <c r="J15" s="55"/>
      <c r="K15" s="55"/>
    </row>
    <row r="16" spans="1:11" s="60" customFormat="1" ht="15.75">
      <c r="A16" s="181"/>
      <c r="B16" s="181"/>
      <c r="C16" s="182"/>
      <c r="D16" s="183"/>
      <c r="E16" s="182"/>
      <c r="F16" s="183"/>
      <c r="G16" s="58"/>
      <c r="H16" s="55"/>
      <c r="I16" s="55"/>
      <c r="J16" s="55"/>
      <c r="K16" s="55"/>
    </row>
    <row r="17" spans="1:11" s="60" customFormat="1" ht="15.75">
      <c r="A17" s="187" t="s">
        <v>40</v>
      </c>
      <c r="B17" s="181" t="s">
        <v>103</v>
      </c>
      <c r="C17" s="182"/>
      <c r="D17" s="183"/>
      <c r="E17" s="182"/>
      <c r="F17" s="183"/>
      <c r="G17" s="58"/>
      <c r="H17" s="55" t="s">
        <v>41</v>
      </c>
      <c r="I17" s="55"/>
      <c r="J17" s="55"/>
      <c r="K17" s="55"/>
    </row>
    <row r="18" spans="1:7" ht="15.75">
      <c r="A18" s="184" t="s">
        <v>239</v>
      </c>
      <c r="B18" s="184" t="s">
        <v>104</v>
      </c>
      <c r="C18" s="182"/>
      <c r="D18" s="185"/>
      <c r="E18" s="182"/>
      <c r="F18" s="185">
        <v>435</v>
      </c>
      <c r="G18" s="58"/>
    </row>
    <row r="19" spans="1:7" ht="15.75" hidden="1">
      <c r="A19" s="188" t="s">
        <v>228</v>
      </c>
      <c r="B19" s="184" t="s">
        <v>105</v>
      </c>
      <c r="C19" s="182"/>
      <c r="D19" s="185"/>
      <c r="E19" s="182"/>
      <c r="F19" s="185"/>
      <c r="G19" s="58"/>
    </row>
    <row r="20" spans="1:7" ht="14.25" customHeight="1">
      <c r="A20" s="181" t="s">
        <v>138</v>
      </c>
      <c r="B20" s="181" t="s">
        <v>108</v>
      </c>
      <c r="C20" s="182"/>
      <c r="D20" s="186">
        <f>D18</f>
        <v>0</v>
      </c>
      <c r="E20" s="182"/>
      <c r="F20" s="186">
        <v>435</v>
      </c>
      <c r="G20" s="58"/>
    </row>
    <row r="21" spans="1:7" ht="15.75">
      <c r="A21" s="184"/>
      <c r="B21" s="184"/>
      <c r="C21" s="182"/>
      <c r="D21" s="183"/>
      <c r="E21" s="182"/>
      <c r="F21" s="183"/>
      <c r="G21" s="58"/>
    </row>
    <row r="22" spans="1:7" ht="15.75">
      <c r="A22" s="187" t="s">
        <v>42</v>
      </c>
      <c r="B22" s="187" t="s">
        <v>106</v>
      </c>
      <c r="C22" s="182"/>
      <c r="D22" s="189"/>
      <c r="E22" s="182"/>
      <c r="F22" s="189"/>
      <c r="G22" s="58"/>
    </row>
    <row r="23" spans="1:11" ht="15.75">
      <c r="A23" s="184" t="s">
        <v>240</v>
      </c>
      <c r="B23" s="184" t="s">
        <v>114</v>
      </c>
      <c r="C23" s="182"/>
      <c r="D23" s="185">
        <v>735</v>
      </c>
      <c r="E23" s="182"/>
      <c r="F23" s="185">
        <v>65</v>
      </c>
      <c r="G23" s="58"/>
      <c r="H23" s="60"/>
      <c r="I23" s="60"/>
      <c r="J23" s="60"/>
      <c r="K23" s="60"/>
    </row>
    <row r="24" spans="1:7" ht="15.75">
      <c r="A24" s="184" t="s">
        <v>43</v>
      </c>
      <c r="B24" s="184" t="s">
        <v>113</v>
      </c>
      <c r="C24" s="182"/>
      <c r="D24" s="185"/>
      <c r="E24" s="182"/>
      <c r="F24" s="185"/>
      <c r="G24" s="58"/>
    </row>
    <row r="25" spans="1:7" ht="15.75" hidden="1">
      <c r="A25" s="184" t="s">
        <v>44</v>
      </c>
      <c r="B25" s="184" t="s">
        <v>115</v>
      </c>
      <c r="C25" s="182"/>
      <c r="D25" s="185"/>
      <c r="E25" s="182"/>
      <c r="F25" s="185"/>
      <c r="G25" s="58"/>
    </row>
    <row r="26" spans="1:7" ht="15.75">
      <c r="A26" s="190" t="s">
        <v>255</v>
      </c>
      <c r="B26" s="184" t="s">
        <v>116</v>
      </c>
      <c r="C26" s="182"/>
      <c r="D26" s="185">
        <v>-2</v>
      </c>
      <c r="E26" s="182"/>
      <c r="F26" s="185"/>
      <c r="G26" s="58"/>
    </row>
    <row r="27" spans="1:7" s="60" customFormat="1" ht="15.75">
      <c r="A27" s="191" t="s">
        <v>45</v>
      </c>
      <c r="B27" s="191" t="s">
        <v>107</v>
      </c>
      <c r="C27" s="182"/>
      <c r="D27" s="186">
        <f>SUM(D23:D26)</f>
        <v>733</v>
      </c>
      <c r="E27" s="182"/>
      <c r="F27" s="186">
        <f>SUM(F23:F26)</f>
        <v>65</v>
      </c>
      <c r="G27" s="58"/>
    </row>
    <row r="28" spans="1:11" ht="15.75">
      <c r="A28" s="190"/>
      <c r="B28" s="190"/>
      <c r="C28" s="182"/>
      <c r="D28" s="185"/>
      <c r="E28" s="182"/>
      <c r="F28" s="185"/>
      <c r="G28" s="58"/>
      <c r="H28" s="60"/>
      <c r="I28" s="60"/>
      <c r="J28" s="60"/>
      <c r="K28" s="60"/>
    </row>
    <row r="29" spans="1:7" ht="31.5">
      <c r="A29" s="192" t="s">
        <v>46</v>
      </c>
      <c r="B29" s="192" t="s">
        <v>110</v>
      </c>
      <c r="C29" s="182"/>
      <c r="D29" s="193">
        <f>D15+D20+D27</f>
        <v>35</v>
      </c>
      <c r="E29" s="182"/>
      <c r="F29" s="193">
        <f>F15+F20+F27</f>
        <v>430</v>
      </c>
      <c r="G29" s="58"/>
    </row>
    <row r="30" spans="1:7" ht="15.75">
      <c r="A30" s="190"/>
      <c r="B30" s="190"/>
      <c r="C30" s="182"/>
      <c r="D30" s="183"/>
      <c r="E30" s="182"/>
      <c r="F30" s="183"/>
      <c r="G30" s="58"/>
    </row>
    <row r="31" spans="1:11" s="60" customFormat="1" ht="15.75">
      <c r="A31" s="190" t="s">
        <v>47</v>
      </c>
      <c r="B31" s="194" t="s">
        <v>111</v>
      </c>
      <c r="C31" s="182">
        <v>2.6</v>
      </c>
      <c r="D31" s="185">
        <v>558</v>
      </c>
      <c r="E31" s="182"/>
      <c r="F31" s="185">
        <v>551</v>
      </c>
      <c r="G31" s="58"/>
      <c r="H31" s="55"/>
      <c r="I31" s="55"/>
      <c r="J31" s="55"/>
      <c r="K31" s="55"/>
    </row>
    <row r="32" spans="1:11" s="60" customFormat="1" ht="15.75">
      <c r="A32" s="190"/>
      <c r="B32" s="190"/>
      <c r="C32" s="182"/>
      <c r="D32" s="195"/>
      <c r="E32" s="182"/>
      <c r="F32" s="195"/>
      <c r="G32" s="58"/>
      <c r="H32" s="55"/>
      <c r="I32" s="55"/>
      <c r="J32" s="55"/>
      <c r="K32" s="55"/>
    </row>
    <row r="33" spans="1:7" ht="16.5" thickBot="1">
      <c r="A33" s="191" t="s">
        <v>249</v>
      </c>
      <c r="B33" s="196" t="s">
        <v>112</v>
      </c>
      <c r="C33" s="182">
        <v>2.6</v>
      </c>
      <c r="D33" s="197">
        <f>D29+D31</f>
        <v>593</v>
      </c>
      <c r="E33" s="182"/>
      <c r="F33" s="197">
        <f>F29+F31</f>
        <v>981</v>
      </c>
      <c r="G33" s="58"/>
    </row>
    <row r="34" spans="1:7" ht="16.5" thickTop="1">
      <c r="A34" s="198"/>
      <c r="B34" s="198"/>
      <c r="C34" s="199"/>
      <c r="D34" s="200"/>
      <c r="E34" s="199"/>
      <c r="F34" s="200"/>
      <c r="G34" s="61"/>
    </row>
    <row r="35" spans="1:7" ht="15.75">
      <c r="A35" s="134"/>
      <c r="B35" s="138"/>
      <c r="C35" s="182"/>
      <c r="D35" s="182"/>
      <c r="E35" s="182"/>
      <c r="F35" s="183"/>
      <c r="G35" s="58"/>
    </row>
    <row r="36" spans="1:7" ht="15.75">
      <c r="A36" s="134"/>
      <c r="B36" s="138" t="s">
        <v>189</v>
      </c>
      <c r="C36" s="182"/>
      <c r="D36" s="182"/>
      <c r="E36" s="182"/>
      <c r="F36" s="183"/>
      <c r="G36" s="58"/>
    </row>
    <row r="37" spans="1:7" ht="15.75">
      <c r="A37" s="141" t="s">
        <v>252</v>
      </c>
      <c r="B37" s="134"/>
      <c r="C37" s="182"/>
      <c r="D37" s="182"/>
      <c r="E37" s="182"/>
      <c r="F37" s="183"/>
      <c r="G37" s="58"/>
    </row>
    <row r="38" spans="1:7" ht="15.75">
      <c r="A38" s="134"/>
      <c r="B38" s="134"/>
      <c r="C38" s="182"/>
      <c r="D38" s="182"/>
      <c r="E38" s="182"/>
      <c r="F38" s="183"/>
      <c r="G38" s="58"/>
    </row>
    <row r="39" spans="1:6" ht="15.75">
      <c r="A39" s="139" t="s">
        <v>176</v>
      </c>
      <c r="B39" s="97" t="s">
        <v>188</v>
      </c>
      <c r="C39" s="201"/>
      <c r="D39" s="201"/>
      <c r="E39" s="201"/>
      <c r="F39" s="202"/>
    </row>
    <row r="40" spans="1:6" ht="15.75">
      <c r="A40" s="141" t="s">
        <v>241</v>
      </c>
      <c r="B40" s="203"/>
      <c r="C40" s="201"/>
      <c r="D40" s="201"/>
      <c r="E40" s="201"/>
      <c r="F40" s="202"/>
    </row>
    <row r="41" spans="1:6" ht="15.75">
      <c r="A41" s="142"/>
      <c r="B41" s="204"/>
      <c r="C41" s="201"/>
      <c r="D41" s="201"/>
      <c r="E41" s="201"/>
      <c r="F41" s="202"/>
    </row>
    <row r="42" spans="1:6" ht="15.75">
      <c r="A42" s="139" t="s">
        <v>2</v>
      </c>
      <c r="B42" s="143" t="s">
        <v>93</v>
      </c>
      <c r="C42" s="201"/>
      <c r="D42" s="201"/>
      <c r="E42" s="201"/>
      <c r="F42" s="202"/>
    </row>
    <row r="43" spans="1:6" ht="15.75">
      <c r="A43" s="141" t="s">
        <v>237</v>
      </c>
      <c r="B43" s="203"/>
      <c r="C43" s="201"/>
      <c r="D43" s="201"/>
      <c r="E43" s="201"/>
      <c r="F43" s="202"/>
    </row>
    <row r="44" spans="1:2" ht="15">
      <c r="A44" s="64"/>
      <c r="B44" s="64"/>
    </row>
    <row r="45" spans="1:7" ht="15">
      <c r="A45" s="271" t="s">
        <v>242</v>
      </c>
      <c r="B45" s="65"/>
      <c r="C45" s="66"/>
      <c r="D45" s="66"/>
      <c r="E45" s="66"/>
      <c r="F45" s="66"/>
      <c r="G45" s="66"/>
    </row>
    <row r="46" spans="1:2" ht="15">
      <c r="A46" s="6"/>
      <c r="B46" s="6"/>
    </row>
    <row r="47" spans="1:2" ht="15">
      <c r="A47" s="67"/>
      <c r="B47" s="67"/>
    </row>
    <row r="48" spans="1:2" ht="15">
      <c r="A48" s="68"/>
      <c r="B48" s="68"/>
    </row>
    <row r="49" spans="1:2" ht="15">
      <c r="A49" s="69"/>
      <c r="B49" s="69"/>
    </row>
    <row r="50" spans="1:2" ht="15">
      <c r="A50" s="70"/>
      <c r="B50" s="70"/>
    </row>
    <row r="51" spans="1:2" ht="15">
      <c r="A51" s="69"/>
      <c r="B51" s="69"/>
    </row>
    <row r="52" spans="1:2" ht="15">
      <c r="A52" s="71"/>
      <c r="B52" s="71"/>
    </row>
    <row r="53" spans="1:2" ht="15">
      <c r="A53" s="71"/>
      <c r="B53" s="71"/>
    </row>
  </sheetData>
  <sheetProtection/>
  <mergeCells count="2">
    <mergeCell ref="C4:C5"/>
    <mergeCell ref="H9:K9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SheetLayoutView="100" zoomScalePageLayoutView="0" workbookViewId="0" topLeftCell="A1">
      <pane xSplit="2" ySplit="8" topLeftCell="H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C30" sqref="C30"/>
    </sheetView>
  </sheetViews>
  <sheetFormatPr defaultColWidth="9.140625" defaultRowHeight="12.75" outlineLevelCol="1"/>
  <cols>
    <col min="1" max="1" width="58.7109375" style="92" customWidth="1"/>
    <col min="2" max="2" width="56.140625" style="92" hidden="1" customWidth="1" outlineLevel="1"/>
    <col min="3" max="3" width="14.57421875" style="73" customWidth="1" collapsed="1"/>
    <col min="4" max="4" width="13.7109375" style="73" hidden="1" customWidth="1" outlineLevel="1"/>
    <col min="5" max="5" width="2.00390625" style="73" customWidth="1" collapsed="1"/>
    <col min="6" max="6" width="13.7109375" style="73" hidden="1" customWidth="1" outlineLevel="1"/>
    <col min="7" max="7" width="2.00390625" style="73" customWidth="1" collapsed="1"/>
    <col min="8" max="8" width="11.421875" style="73" customWidth="1"/>
    <col min="9" max="9" width="10.57421875" style="73" hidden="1" customWidth="1" outlineLevel="1"/>
    <col min="10" max="10" width="1.8515625" style="73" customWidth="1" collapsed="1"/>
    <col min="11" max="11" width="15.00390625" style="73" customWidth="1"/>
    <col min="12" max="12" width="13.00390625" style="90" hidden="1" customWidth="1" outlineLevel="1"/>
    <col min="13" max="13" width="2.00390625" style="73" customWidth="1" collapsed="1"/>
    <col min="14" max="14" width="13.00390625" style="90" hidden="1" customWidth="1" outlineLevel="1"/>
    <col min="15" max="15" width="17.421875" style="73" customWidth="1" collapsed="1"/>
    <col min="16" max="16" width="16.7109375" style="90" hidden="1" customWidth="1" outlineLevel="1"/>
    <col min="17" max="17" width="13.00390625" style="90" hidden="1" customWidth="1" outlineLevel="1"/>
    <col min="18" max="18" width="17.00390625" style="90" customWidth="1" collapsed="1"/>
    <col min="19" max="19" width="13.7109375" style="91" customWidth="1"/>
    <col min="20" max="20" width="14.00390625" style="91" hidden="1" customWidth="1" outlineLevel="1"/>
    <col min="21" max="21" width="20.140625" style="73" customWidth="1" collapsed="1"/>
    <col min="22" max="16384" width="9.140625" style="73" customWidth="1"/>
  </cols>
  <sheetData>
    <row r="1" spans="1:21" ht="15.75">
      <c r="A1" s="257" t="s">
        <v>227</v>
      </c>
      <c r="B1" s="209" t="e">
        <v>#REF!</v>
      </c>
      <c r="C1" s="173"/>
      <c r="D1" s="173"/>
      <c r="E1" s="173"/>
      <c r="F1" s="173"/>
      <c r="G1" s="173"/>
      <c r="H1" s="173"/>
      <c r="I1" s="173"/>
      <c r="J1" s="210"/>
      <c r="K1" s="173"/>
      <c r="L1" s="211"/>
      <c r="M1" s="210"/>
      <c r="N1" s="211"/>
      <c r="O1" s="210"/>
      <c r="P1" s="211"/>
      <c r="Q1" s="211"/>
      <c r="R1" s="211"/>
      <c r="S1" s="211"/>
      <c r="T1" s="72"/>
      <c r="U1" s="47"/>
    </row>
    <row r="2" spans="1:21" ht="25.5" customHeight="1">
      <c r="A2" s="174" t="s">
        <v>199</v>
      </c>
      <c r="B2" s="174" t="s">
        <v>117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  <c r="M2" s="212"/>
      <c r="N2" s="213"/>
      <c r="O2" s="212"/>
      <c r="P2" s="213"/>
      <c r="Q2" s="213"/>
      <c r="R2" s="213"/>
      <c r="S2" s="215"/>
      <c r="T2" s="74"/>
      <c r="U2" s="52"/>
    </row>
    <row r="3" spans="1:21" ht="15.75">
      <c r="A3" s="175" t="s">
        <v>253</v>
      </c>
      <c r="B3" s="175" t="s">
        <v>56</v>
      </c>
      <c r="C3" s="212"/>
      <c r="D3" s="212"/>
      <c r="E3" s="212"/>
      <c r="F3" s="212"/>
      <c r="G3" s="212"/>
      <c r="H3" s="285"/>
      <c r="I3" s="285"/>
      <c r="J3" s="212"/>
      <c r="K3" s="285"/>
      <c r="L3" s="285"/>
      <c r="M3" s="212"/>
      <c r="N3" s="213"/>
      <c r="O3" s="212"/>
      <c r="P3" s="213"/>
      <c r="Q3" s="213"/>
      <c r="R3" s="213"/>
      <c r="S3" s="215"/>
      <c r="T3" s="74"/>
      <c r="U3" s="52"/>
    </row>
    <row r="4" spans="1:20" ht="18" customHeight="1">
      <c r="A4" s="174"/>
      <c r="B4" s="174"/>
      <c r="C4" s="212"/>
      <c r="D4" s="212"/>
      <c r="E4" s="212"/>
      <c r="F4" s="212"/>
      <c r="G4" s="212"/>
      <c r="H4" s="286"/>
      <c r="I4" s="286"/>
      <c r="J4" s="212"/>
      <c r="K4" s="286"/>
      <c r="L4" s="286"/>
      <c r="M4" s="212"/>
      <c r="N4" s="213"/>
      <c r="O4" s="212"/>
      <c r="P4" s="213"/>
      <c r="Q4" s="213"/>
      <c r="R4" s="213"/>
      <c r="S4" s="215"/>
      <c r="T4" s="74"/>
    </row>
    <row r="5" spans="1:20" ht="16.5" customHeight="1">
      <c r="A5" s="174"/>
      <c r="B5" s="174"/>
      <c r="C5" s="116"/>
      <c r="D5" s="116"/>
      <c r="E5" s="116"/>
      <c r="F5" s="116"/>
      <c r="G5" s="116"/>
      <c r="H5" s="116"/>
      <c r="I5" s="116"/>
      <c r="J5" s="116"/>
      <c r="K5" s="116"/>
      <c r="L5" s="216"/>
      <c r="M5" s="116"/>
      <c r="N5" s="216"/>
      <c r="O5" s="116"/>
      <c r="P5" s="216"/>
      <c r="Q5" s="216"/>
      <c r="R5" s="216"/>
      <c r="S5" s="215"/>
      <c r="T5" s="74"/>
    </row>
    <row r="6" spans="1:20" s="75" customFormat="1" ht="15" customHeight="1">
      <c r="A6" s="263"/>
      <c r="B6" s="263"/>
      <c r="C6" s="285" t="s">
        <v>193</v>
      </c>
      <c r="D6" s="285" t="s">
        <v>78</v>
      </c>
      <c r="E6" s="217"/>
      <c r="F6" s="285" t="s">
        <v>139</v>
      </c>
      <c r="G6" s="217"/>
      <c r="H6" s="285" t="s">
        <v>48</v>
      </c>
      <c r="I6" s="285" t="s">
        <v>123</v>
      </c>
      <c r="J6" s="217"/>
      <c r="K6" s="285" t="s">
        <v>49</v>
      </c>
      <c r="L6" s="285" t="s">
        <v>122</v>
      </c>
      <c r="M6" s="217"/>
      <c r="N6" s="285" t="s">
        <v>140</v>
      </c>
      <c r="O6" s="287" t="s">
        <v>244</v>
      </c>
      <c r="P6" s="285" t="s">
        <v>125</v>
      </c>
      <c r="Q6" s="285" t="s">
        <v>124</v>
      </c>
      <c r="R6" s="289" t="s">
        <v>243</v>
      </c>
      <c r="S6" s="285" t="s">
        <v>50</v>
      </c>
      <c r="T6" s="283" t="s">
        <v>126</v>
      </c>
    </row>
    <row r="7" spans="1:20" s="76" customFormat="1" ht="36.75" customHeight="1">
      <c r="A7" s="218"/>
      <c r="B7" s="218"/>
      <c r="C7" s="286"/>
      <c r="D7" s="286"/>
      <c r="E7" s="220"/>
      <c r="F7" s="286"/>
      <c r="G7" s="220"/>
      <c r="H7" s="286"/>
      <c r="I7" s="286"/>
      <c r="J7" s="220"/>
      <c r="K7" s="286"/>
      <c r="L7" s="286"/>
      <c r="M7" s="220"/>
      <c r="N7" s="286"/>
      <c r="O7" s="288"/>
      <c r="P7" s="286"/>
      <c r="Q7" s="286"/>
      <c r="R7" s="290"/>
      <c r="S7" s="286"/>
      <c r="T7" s="284"/>
    </row>
    <row r="8" spans="1:20" s="78" customFormat="1" ht="15.75">
      <c r="A8" s="221"/>
      <c r="B8" s="221"/>
      <c r="C8" s="222" t="s">
        <v>33</v>
      </c>
      <c r="D8" s="222" t="s">
        <v>33</v>
      </c>
      <c r="E8" s="222"/>
      <c r="F8" s="222" t="s">
        <v>33</v>
      </c>
      <c r="G8" s="222"/>
      <c r="H8" s="222" t="s">
        <v>33</v>
      </c>
      <c r="I8" s="222" t="s">
        <v>33</v>
      </c>
      <c r="J8" s="222"/>
      <c r="K8" s="222" t="s">
        <v>33</v>
      </c>
      <c r="L8" s="222" t="s">
        <v>33</v>
      </c>
      <c r="M8" s="222"/>
      <c r="N8" s="222" t="s">
        <v>33</v>
      </c>
      <c r="O8" s="222" t="s">
        <v>33</v>
      </c>
      <c r="P8" s="222" t="s">
        <v>33</v>
      </c>
      <c r="Q8" s="222" t="s">
        <v>33</v>
      </c>
      <c r="R8" s="222" t="s">
        <v>33</v>
      </c>
      <c r="S8" s="222" t="s">
        <v>33</v>
      </c>
      <c r="T8" s="77" t="s">
        <v>33</v>
      </c>
    </row>
    <row r="9" spans="1:20" s="80" customFormat="1" ht="15.75">
      <c r="A9" s="223"/>
      <c r="B9" s="223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4"/>
      <c r="P9" s="224"/>
      <c r="Q9" s="222"/>
      <c r="R9" s="224"/>
      <c r="S9" s="222"/>
      <c r="T9" s="79"/>
    </row>
    <row r="10" spans="1:20" s="82" customFormat="1" ht="32.25" thickBot="1">
      <c r="A10" s="264" t="s">
        <v>246</v>
      </c>
      <c r="B10" s="264" t="s">
        <v>118</v>
      </c>
      <c r="C10" s="242">
        <v>88</v>
      </c>
      <c r="D10" s="242"/>
      <c r="E10" s="240"/>
      <c r="F10" s="242"/>
      <c r="G10" s="240"/>
      <c r="H10" s="242">
        <v>815.9</v>
      </c>
      <c r="I10" s="242"/>
      <c r="J10" s="240"/>
      <c r="K10" s="242">
        <v>3698</v>
      </c>
      <c r="L10" s="242"/>
      <c r="M10" s="240"/>
      <c r="N10" s="242"/>
      <c r="O10" s="242">
        <v>-3253</v>
      </c>
      <c r="P10" s="242"/>
      <c r="Q10" s="242"/>
      <c r="R10" s="242">
        <v>-2007</v>
      </c>
      <c r="S10" s="241">
        <f>O10+K10+H10+C10+R10</f>
        <v>-658.0999999999999</v>
      </c>
      <c r="T10" s="83" t="e">
        <v>#REF!</v>
      </c>
    </row>
    <row r="11" spans="1:19" s="82" customFormat="1" ht="16.5" thickTop="1">
      <c r="A11" s="264"/>
      <c r="B11" s="264"/>
      <c r="C11" s="227"/>
      <c r="D11" s="227"/>
      <c r="E11" s="226"/>
      <c r="F11" s="227"/>
      <c r="G11" s="226"/>
      <c r="H11" s="227"/>
      <c r="I11" s="227"/>
      <c r="J11" s="226"/>
      <c r="K11" s="227"/>
      <c r="L11" s="227"/>
      <c r="M11" s="226"/>
      <c r="N11" s="227"/>
      <c r="O11" s="227"/>
      <c r="P11" s="227"/>
      <c r="Q11" s="227"/>
      <c r="R11" s="227"/>
      <c r="S11" s="227"/>
    </row>
    <row r="12" spans="1:19" s="82" customFormat="1" ht="8.25" customHeight="1">
      <c r="A12" s="216"/>
      <c r="B12" s="216"/>
      <c r="C12" s="227"/>
      <c r="D12" s="227"/>
      <c r="E12" s="226"/>
      <c r="F12" s="227"/>
      <c r="G12" s="226"/>
      <c r="H12" s="227"/>
      <c r="I12" s="227"/>
      <c r="J12" s="226"/>
      <c r="K12" s="227"/>
      <c r="L12" s="227"/>
      <c r="M12" s="226"/>
      <c r="N12" s="227"/>
      <c r="O12" s="227"/>
      <c r="P12" s="227"/>
      <c r="Q12" s="227"/>
      <c r="R12" s="227"/>
      <c r="S12" s="227"/>
    </row>
    <row r="13" spans="1:20" s="82" customFormat="1" ht="15.75">
      <c r="A13" s="216" t="s">
        <v>235</v>
      </c>
      <c r="B13" s="216" t="s">
        <v>121</v>
      </c>
      <c r="C13" s="227"/>
      <c r="D13" s="227"/>
      <c r="E13" s="226"/>
      <c r="F13" s="227"/>
      <c r="G13" s="226"/>
      <c r="H13" s="227"/>
      <c r="I13" s="227"/>
      <c r="J13" s="226"/>
      <c r="K13" s="227"/>
      <c r="L13" s="227"/>
      <c r="M13" s="226"/>
      <c r="N13" s="227"/>
      <c r="O13" s="227"/>
      <c r="P13" s="227"/>
      <c r="Q13" s="227"/>
      <c r="R13" s="227"/>
      <c r="S13" s="227">
        <f>R13</f>
        <v>0</v>
      </c>
      <c r="T13" s="82" t="e">
        <v>#REF!</v>
      </c>
    </row>
    <row r="14" spans="1:19" s="82" customFormat="1" ht="9.75" customHeight="1">
      <c r="A14" s="216"/>
      <c r="B14" s="216"/>
      <c r="C14" s="227"/>
      <c r="D14" s="227"/>
      <c r="E14" s="226"/>
      <c r="F14" s="227"/>
      <c r="G14" s="226"/>
      <c r="H14" s="227"/>
      <c r="I14" s="227"/>
      <c r="J14" s="226"/>
      <c r="K14" s="227"/>
      <c r="L14" s="227"/>
      <c r="M14" s="226"/>
      <c r="N14" s="227"/>
      <c r="O14" s="227"/>
      <c r="P14" s="227"/>
      <c r="Q14" s="227"/>
      <c r="R14" s="227"/>
      <c r="S14" s="227"/>
    </row>
    <row r="15" spans="1:20" s="82" customFormat="1" ht="15.75">
      <c r="A15" s="265" t="s">
        <v>178</v>
      </c>
      <c r="B15" s="216" t="s">
        <v>142</v>
      </c>
      <c r="C15" s="227"/>
      <c r="D15" s="227"/>
      <c r="E15" s="226"/>
      <c r="F15" s="227"/>
      <c r="G15" s="226"/>
      <c r="H15" s="227"/>
      <c r="I15" s="227"/>
      <c r="J15" s="226"/>
      <c r="K15" s="227"/>
      <c r="L15" s="227"/>
      <c r="M15" s="226"/>
      <c r="N15" s="227"/>
      <c r="O15" s="227">
        <v>-2007</v>
      </c>
      <c r="P15" s="227"/>
      <c r="Q15" s="227"/>
      <c r="R15" s="227">
        <v>2007</v>
      </c>
      <c r="S15" s="225">
        <v>0</v>
      </c>
      <c r="T15" s="81" t="e">
        <v>#REF!</v>
      </c>
    </row>
    <row r="16" spans="1:20" s="82" customFormat="1" ht="16.5" thickBot="1">
      <c r="A16" s="264" t="s">
        <v>256</v>
      </c>
      <c r="B16" s="264" t="s">
        <v>120</v>
      </c>
      <c r="C16" s="228">
        <v>88</v>
      </c>
      <c r="D16" s="228">
        <v>0</v>
      </c>
      <c r="E16" s="228">
        <v>0</v>
      </c>
      <c r="F16" s="228">
        <v>0</v>
      </c>
      <c r="G16" s="228">
        <v>0</v>
      </c>
      <c r="H16" s="228">
        <v>815.9</v>
      </c>
      <c r="I16" s="228">
        <v>0</v>
      </c>
      <c r="J16" s="228">
        <v>0</v>
      </c>
      <c r="K16" s="228">
        <v>3698</v>
      </c>
      <c r="L16" s="228" t="e">
        <v>#REF!</v>
      </c>
      <c r="M16" s="228"/>
      <c r="N16" s="228" t="e">
        <v>#REF!</v>
      </c>
      <c r="O16" s="228">
        <f>O10+O15</f>
        <v>-5260</v>
      </c>
      <c r="P16" s="228" t="e">
        <v>#REF!</v>
      </c>
      <c r="Q16" s="228" t="e">
        <v>#REF!</v>
      </c>
      <c r="R16" s="228">
        <f>R10+R13+R15</f>
        <v>0</v>
      </c>
      <c r="S16" s="241">
        <f>O16+K16+H16+C16+R16</f>
        <v>-658.1</v>
      </c>
      <c r="T16" s="85" t="e">
        <v>#REF!</v>
      </c>
    </row>
    <row r="17" spans="1:20" s="82" customFormat="1" ht="31.5" customHeight="1" thickTop="1">
      <c r="A17" s="265" t="s">
        <v>177</v>
      </c>
      <c r="B17" s="216"/>
      <c r="C17" s="227"/>
      <c r="D17" s="227"/>
      <c r="E17" s="226"/>
      <c r="F17" s="227"/>
      <c r="G17" s="226"/>
      <c r="H17" s="227"/>
      <c r="I17" s="227"/>
      <c r="J17" s="226"/>
      <c r="K17" s="227"/>
      <c r="L17" s="227"/>
      <c r="M17" s="226"/>
      <c r="N17" s="227"/>
      <c r="O17" s="227"/>
      <c r="P17" s="227"/>
      <c r="Q17" s="227"/>
      <c r="R17" s="227"/>
      <c r="S17" s="227">
        <f>C17+H17+K17+O17</f>
        <v>0</v>
      </c>
      <c r="T17" s="84"/>
    </row>
    <row r="18" spans="1:20" s="82" customFormat="1" ht="16.5" thickBot="1">
      <c r="A18" s="266" t="s">
        <v>248</v>
      </c>
      <c r="B18" s="266" t="s">
        <v>119</v>
      </c>
      <c r="C18" s="228">
        <v>0</v>
      </c>
      <c r="D18" s="228" t="e">
        <v>#REF!</v>
      </c>
      <c r="E18" s="242"/>
      <c r="F18" s="228" t="e">
        <v>#REF!</v>
      </c>
      <c r="G18" s="242"/>
      <c r="H18" s="228">
        <v>0</v>
      </c>
      <c r="I18" s="228" t="e">
        <v>#REF!</v>
      </c>
      <c r="J18" s="242"/>
      <c r="K18" s="228">
        <v>0</v>
      </c>
      <c r="L18" s="228" t="e">
        <v>#REF!</v>
      </c>
      <c r="M18" s="242"/>
      <c r="N18" s="228" t="e">
        <v>#REF!</v>
      </c>
      <c r="O18" s="228">
        <f>O20</f>
        <v>-1</v>
      </c>
      <c r="P18" s="228" t="e">
        <v>#REF!</v>
      </c>
      <c r="Q18" s="228" t="e">
        <v>#REF!</v>
      </c>
      <c r="R18" s="228">
        <f>R20</f>
        <v>-374</v>
      </c>
      <c r="S18" s="228">
        <f>C18+H18+K18+O18+R18</f>
        <v>-375</v>
      </c>
      <c r="T18" s="86" t="e">
        <v>#REF!</v>
      </c>
    </row>
    <row r="19" spans="1:19" s="82" customFormat="1" ht="9.75" customHeight="1" thickTop="1">
      <c r="A19" s="216"/>
      <c r="B19" s="216" t="s">
        <v>141</v>
      </c>
      <c r="C19" s="227"/>
      <c r="D19" s="227"/>
      <c r="E19" s="226"/>
      <c r="F19" s="227"/>
      <c r="G19" s="226"/>
      <c r="H19" s="227"/>
      <c r="I19" s="227"/>
      <c r="J19" s="226"/>
      <c r="K19" s="227"/>
      <c r="L19" s="227"/>
      <c r="M19" s="226"/>
      <c r="N19" s="227"/>
      <c r="O19" s="227"/>
      <c r="P19" s="227"/>
      <c r="Q19" s="227"/>
      <c r="R19" s="227"/>
      <c r="S19" s="227"/>
    </row>
    <row r="20" spans="1:20" s="82" customFormat="1" ht="15.75">
      <c r="A20" s="216" t="s">
        <v>235</v>
      </c>
      <c r="B20" s="265"/>
      <c r="C20" s="227"/>
      <c r="D20" s="227"/>
      <c r="E20" s="226"/>
      <c r="F20" s="227"/>
      <c r="G20" s="226"/>
      <c r="H20" s="227"/>
      <c r="I20" s="227"/>
      <c r="J20" s="226"/>
      <c r="K20" s="227"/>
      <c r="L20" s="227"/>
      <c r="M20" s="226"/>
      <c r="N20" s="227"/>
      <c r="O20" s="227">
        <v>-1</v>
      </c>
      <c r="P20" s="227"/>
      <c r="Q20" s="227"/>
      <c r="R20" s="227">
        <v>-374</v>
      </c>
      <c r="S20" s="227">
        <f>R20</f>
        <v>-374</v>
      </c>
      <c r="T20" s="82" t="e">
        <v>#REF!</v>
      </c>
    </row>
    <row r="21" spans="1:19" s="82" customFormat="1" ht="10.5" customHeight="1">
      <c r="A21" s="216"/>
      <c r="B21" s="265" t="s">
        <v>121</v>
      </c>
      <c r="C21" s="227"/>
      <c r="D21" s="227"/>
      <c r="E21" s="226"/>
      <c r="F21" s="227"/>
      <c r="G21" s="226"/>
      <c r="H21" s="227"/>
      <c r="I21" s="227"/>
      <c r="J21" s="226"/>
      <c r="K21" s="227"/>
      <c r="L21" s="227"/>
      <c r="M21" s="226"/>
      <c r="N21" s="227"/>
      <c r="O21" s="227"/>
      <c r="P21" s="227"/>
      <c r="Q21" s="227"/>
      <c r="R21" s="227"/>
      <c r="S21" s="227"/>
    </row>
    <row r="22" spans="1:20" s="82" customFormat="1" ht="16.5" thickBot="1">
      <c r="A22" s="264" t="s">
        <v>247</v>
      </c>
      <c r="B22" s="267" t="s">
        <v>143</v>
      </c>
      <c r="C22" s="228">
        <v>88</v>
      </c>
      <c r="D22" s="228" t="e">
        <v>#REF!</v>
      </c>
      <c r="E22" s="240"/>
      <c r="F22" s="228" t="e">
        <v>#REF!</v>
      </c>
      <c r="G22" s="240"/>
      <c r="H22" s="228">
        <v>815.9</v>
      </c>
      <c r="I22" s="228" t="e">
        <v>#REF!</v>
      </c>
      <c r="J22" s="240"/>
      <c r="K22" s="228">
        <v>3698</v>
      </c>
      <c r="L22" s="228" t="e">
        <v>#REF!</v>
      </c>
      <c r="M22" s="240"/>
      <c r="N22" s="228" t="e">
        <v>#REF!</v>
      </c>
      <c r="O22" s="228">
        <f>O16+O18+O17</f>
        <v>-5261</v>
      </c>
      <c r="P22" s="228" t="e">
        <v>#REF!</v>
      </c>
      <c r="Q22" s="228" t="e">
        <v>#REF!</v>
      </c>
      <c r="R22" s="228">
        <f>R16+R18+R17</f>
        <v>-374</v>
      </c>
      <c r="S22" s="228">
        <f>S16+S18+S17</f>
        <v>-1033.1</v>
      </c>
      <c r="T22" s="85" t="e">
        <v>#REF!</v>
      </c>
    </row>
    <row r="23" spans="1:19" s="82" customFormat="1" ht="16.5" thickTop="1">
      <c r="A23" s="264"/>
      <c r="B23" s="264"/>
      <c r="C23" s="227"/>
      <c r="D23" s="227"/>
      <c r="E23" s="226"/>
      <c r="F23" s="227"/>
      <c r="G23" s="226"/>
      <c r="H23" s="227"/>
      <c r="I23" s="227"/>
      <c r="J23" s="226"/>
      <c r="K23" s="227"/>
      <c r="L23" s="227"/>
      <c r="M23" s="226"/>
      <c r="N23" s="227"/>
      <c r="O23" s="226"/>
      <c r="P23" s="226"/>
      <c r="Q23" s="227"/>
      <c r="R23" s="227"/>
      <c r="S23" s="227"/>
    </row>
    <row r="24" spans="1:19" s="82" customFormat="1" ht="15.75">
      <c r="A24" s="219" t="s">
        <v>0</v>
      </c>
      <c r="B24" s="264"/>
      <c r="C24" s="254" t="s">
        <v>217</v>
      </c>
      <c r="D24" s="252"/>
      <c r="E24" s="253"/>
      <c r="F24" s="252"/>
      <c r="G24" s="253"/>
      <c r="H24" s="254" t="s">
        <v>219</v>
      </c>
      <c r="I24" s="252"/>
      <c r="J24" s="253"/>
      <c r="K24" s="254" t="s">
        <v>219</v>
      </c>
      <c r="L24" s="252"/>
      <c r="M24" s="253"/>
      <c r="N24" s="252"/>
      <c r="O24" s="255" t="s">
        <v>218</v>
      </c>
      <c r="P24" s="253"/>
      <c r="Q24" s="252"/>
      <c r="R24" s="252"/>
      <c r="S24" s="252"/>
    </row>
    <row r="25" spans="1:19" s="82" customFormat="1" ht="15.75">
      <c r="A25" s="264"/>
      <c r="B25" s="264"/>
      <c r="C25" s="227"/>
      <c r="D25" s="227"/>
      <c r="E25" s="226"/>
      <c r="F25" s="227"/>
      <c r="G25" s="226"/>
      <c r="H25" s="227"/>
      <c r="I25" s="227"/>
      <c r="J25" s="226"/>
      <c r="K25" s="227"/>
      <c r="L25" s="227"/>
      <c r="M25" s="226"/>
      <c r="N25" s="227"/>
      <c r="O25" s="226"/>
      <c r="P25" s="226"/>
      <c r="Q25" s="227"/>
      <c r="R25" s="227"/>
      <c r="S25" s="227"/>
    </row>
    <row r="26" spans="1:19" s="82" customFormat="1" ht="15.75">
      <c r="A26" s="264"/>
      <c r="B26" s="264"/>
      <c r="C26" s="227"/>
      <c r="D26" s="227"/>
      <c r="E26" s="226"/>
      <c r="F26" s="227"/>
      <c r="G26" s="226"/>
      <c r="H26" s="227"/>
      <c r="I26" s="227"/>
      <c r="J26" s="226"/>
      <c r="K26" s="227"/>
      <c r="L26" s="227"/>
      <c r="M26" s="226"/>
      <c r="N26" s="227"/>
      <c r="O26" s="226"/>
      <c r="P26" s="226"/>
      <c r="Q26" s="227"/>
      <c r="R26" s="227"/>
      <c r="S26" s="227"/>
    </row>
    <row r="27" spans="1:19" s="82" customFormat="1" ht="15.75">
      <c r="A27" s="264"/>
      <c r="B27" s="264"/>
      <c r="C27" s="227"/>
      <c r="D27" s="227"/>
      <c r="E27" s="226"/>
      <c r="F27" s="227"/>
      <c r="G27" s="226"/>
      <c r="H27" s="227"/>
      <c r="I27" s="227"/>
      <c r="J27" s="226"/>
      <c r="K27" s="227"/>
      <c r="L27" s="227"/>
      <c r="M27" s="226"/>
      <c r="N27" s="227"/>
      <c r="O27" s="226"/>
      <c r="P27" s="226"/>
      <c r="Q27" s="227"/>
      <c r="R27" s="227"/>
      <c r="S27" s="227"/>
    </row>
    <row r="28" spans="1:20" s="87" customFormat="1" ht="15.75">
      <c r="A28" s="134" t="s">
        <v>229</v>
      </c>
      <c r="B28" s="138"/>
      <c r="C28" s="229"/>
      <c r="D28" s="229"/>
      <c r="E28" s="229"/>
      <c r="F28" s="229"/>
      <c r="G28" s="229"/>
      <c r="H28" s="230"/>
      <c r="I28" s="230"/>
      <c r="J28" s="231"/>
      <c r="K28" s="230"/>
      <c r="L28" s="232"/>
      <c r="M28" s="232"/>
      <c r="N28" s="232"/>
      <c r="O28" s="232"/>
      <c r="P28" s="232"/>
      <c r="Q28" s="232"/>
      <c r="R28" s="232"/>
      <c r="S28" s="233"/>
      <c r="T28" s="88"/>
    </row>
    <row r="29" spans="1:20" s="87" customFormat="1" ht="15.75">
      <c r="A29" s="234"/>
      <c r="B29" s="138" t="s">
        <v>189</v>
      </c>
      <c r="C29" s="230"/>
      <c r="D29" s="230"/>
      <c r="E29" s="230"/>
      <c r="F29" s="230"/>
      <c r="G29" s="230"/>
      <c r="H29" s="230"/>
      <c r="I29" s="230"/>
      <c r="J29" s="231"/>
      <c r="K29" s="230"/>
      <c r="L29" s="232"/>
      <c r="M29" s="232"/>
      <c r="N29" s="232"/>
      <c r="O29" s="232"/>
      <c r="P29" s="232"/>
      <c r="Q29" s="232"/>
      <c r="R29" s="232"/>
      <c r="S29" s="233"/>
      <c r="T29" s="88"/>
    </row>
    <row r="30" spans="1:20" s="89" customFormat="1" ht="15.75">
      <c r="A30" s="141" t="s">
        <v>252</v>
      </c>
      <c r="B30" s="143"/>
      <c r="C30" s="235"/>
      <c r="D30" s="235"/>
      <c r="E30" s="235"/>
      <c r="F30" s="235"/>
      <c r="G30" s="235"/>
      <c r="H30" s="235"/>
      <c r="I30" s="235"/>
      <c r="J30" s="235"/>
      <c r="K30" s="235"/>
      <c r="L30" s="226"/>
      <c r="M30" s="235"/>
      <c r="N30" s="226"/>
      <c r="O30" s="235"/>
      <c r="P30" s="226"/>
      <c r="Q30" s="226"/>
      <c r="R30" s="226"/>
      <c r="S30" s="227"/>
      <c r="T30" s="82"/>
    </row>
    <row r="31" spans="1:19" s="55" customFormat="1" ht="15.75">
      <c r="A31" s="139" t="s">
        <v>245</v>
      </c>
      <c r="B31" s="97" t="s">
        <v>188</v>
      </c>
      <c r="C31" s="201"/>
      <c r="D31" s="201"/>
      <c r="E31" s="202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</row>
    <row r="32" spans="1:19" s="55" customFormat="1" ht="15.75">
      <c r="A32" s="141" t="s">
        <v>238</v>
      </c>
      <c r="B32" s="203"/>
      <c r="C32" s="201"/>
      <c r="D32" s="201"/>
      <c r="E32" s="202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</row>
    <row r="33" spans="1:19" s="55" customFormat="1" ht="15.75">
      <c r="A33" s="142"/>
      <c r="B33" s="204"/>
      <c r="C33" s="201"/>
      <c r="D33" s="201"/>
      <c r="E33" s="202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</row>
    <row r="34" spans="1:19" s="55" customFormat="1" ht="15.75">
      <c r="A34" s="139" t="s">
        <v>2</v>
      </c>
      <c r="B34" s="143" t="s">
        <v>93</v>
      </c>
      <c r="C34" s="201"/>
      <c r="D34" s="201"/>
      <c r="E34" s="202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</row>
    <row r="35" spans="1:19" s="55" customFormat="1" ht="15.75">
      <c r="A35" s="141" t="s">
        <v>237</v>
      </c>
      <c r="B35" s="143"/>
      <c r="C35" s="201"/>
      <c r="D35" s="201"/>
      <c r="E35" s="202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</row>
    <row r="36" spans="1:19" s="55" customFormat="1" ht="15.75">
      <c r="A36" s="139"/>
      <c r="B36" s="143"/>
      <c r="C36" s="201"/>
      <c r="D36" s="201"/>
      <c r="E36" s="202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</row>
    <row r="37" spans="1:19" s="55" customFormat="1" ht="15.75">
      <c r="A37" s="271" t="s">
        <v>242</v>
      </c>
      <c r="B37" s="143"/>
      <c r="C37" s="201"/>
      <c r="D37" s="201"/>
      <c r="E37" s="202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</row>
    <row r="38" spans="2:19" s="55" customFormat="1" ht="15.75">
      <c r="B38" s="203"/>
      <c r="C38" s="201"/>
      <c r="D38" s="201"/>
      <c r="E38" s="202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</row>
    <row r="39" spans="1:19" ht="15.75">
      <c r="A39" s="143"/>
      <c r="B39" s="97"/>
      <c r="C39" s="214"/>
      <c r="D39" s="214"/>
      <c r="E39" s="214"/>
      <c r="F39" s="214"/>
      <c r="G39" s="214"/>
      <c r="H39" s="214"/>
      <c r="I39" s="214"/>
      <c r="J39" s="214"/>
      <c r="K39" s="214"/>
      <c r="L39" s="237"/>
      <c r="M39" s="214"/>
      <c r="N39" s="237"/>
      <c r="O39" s="214"/>
      <c r="P39" s="237"/>
      <c r="Q39" s="237"/>
      <c r="R39" s="237"/>
      <c r="S39" s="238"/>
    </row>
    <row r="40" spans="1:19" ht="15.75">
      <c r="A40" s="271"/>
      <c r="B40" s="142"/>
      <c r="C40" s="214"/>
      <c r="D40" s="214"/>
      <c r="E40" s="214"/>
      <c r="F40" s="214"/>
      <c r="G40" s="214"/>
      <c r="H40" s="214"/>
      <c r="I40" s="214"/>
      <c r="J40" s="214"/>
      <c r="K40" s="214"/>
      <c r="L40" s="237"/>
      <c r="M40" s="214"/>
      <c r="N40" s="237"/>
      <c r="O40" s="214"/>
      <c r="P40" s="237"/>
      <c r="Q40" s="237"/>
      <c r="R40" s="237"/>
      <c r="S40" s="238"/>
    </row>
    <row r="41" spans="1:19" ht="15.75">
      <c r="A41" s="142"/>
      <c r="B41" s="142"/>
      <c r="C41" s="214"/>
      <c r="D41" s="214"/>
      <c r="E41" s="214"/>
      <c r="F41" s="214"/>
      <c r="G41" s="214"/>
      <c r="H41" s="214"/>
      <c r="I41" s="214"/>
      <c r="J41" s="214"/>
      <c r="K41" s="214"/>
      <c r="L41" s="237"/>
      <c r="M41" s="214"/>
      <c r="N41" s="237"/>
      <c r="O41" s="214"/>
      <c r="P41" s="237"/>
      <c r="Q41" s="237"/>
      <c r="R41" s="237"/>
      <c r="S41" s="238"/>
    </row>
    <row r="42" spans="1:19" ht="15.75">
      <c r="A42" s="142"/>
      <c r="B42" s="142"/>
      <c r="C42" s="214"/>
      <c r="D42" s="214"/>
      <c r="E42" s="214"/>
      <c r="F42" s="214"/>
      <c r="G42" s="214"/>
      <c r="H42" s="214"/>
      <c r="I42" s="214"/>
      <c r="J42" s="214"/>
      <c r="K42" s="214"/>
      <c r="L42" s="237"/>
      <c r="M42" s="214"/>
      <c r="N42" s="237"/>
      <c r="O42" s="214"/>
      <c r="P42" s="237"/>
      <c r="Q42" s="237"/>
      <c r="R42" s="237"/>
      <c r="S42" s="238"/>
    </row>
    <row r="43" spans="1:19" ht="15.75">
      <c r="A43" s="143"/>
      <c r="B43" s="143"/>
      <c r="C43" s="214"/>
      <c r="D43" s="214"/>
      <c r="E43" s="214"/>
      <c r="F43" s="214"/>
      <c r="G43" s="214"/>
      <c r="H43" s="214"/>
      <c r="I43" s="214"/>
      <c r="J43" s="214"/>
      <c r="K43" s="214"/>
      <c r="L43" s="237"/>
      <c r="M43" s="214"/>
      <c r="N43" s="237"/>
      <c r="O43" s="214"/>
      <c r="P43" s="237"/>
      <c r="Q43" s="237"/>
      <c r="R43" s="237"/>
      <c r="S43" s="238"/>
    </row>
    <row r="44" spans="1:19" ht="15.75">
      <c r="A44" s="143"/>
      <c r="B44" s="143"/>
      <c r="C44" s="214"/>
      <c r="D44" s="214"/>
      <c r="E44" s="214"/>
      <c r="F44" s="214"/>
      <c r="G44" s="214"/>
      <c r="H44" s="214"/>
      <c r="I44" s="214"/>
      <c r="J44" s="214"/>
      <c r="K44" s="214"/>
      <c r="L44" s="237"/>
      <c r="M44" s="214"/>
      <c r="N44" s="237"/>
      <c r="O44" s="214"/>
      <c r="P44" s="237"/>
      <c r="Q44" s="237"/>
      <c r="R44" s="237"/>
      <c r="S44" s="238"/>
    </row>
    <row r="45" spans="1:19" ht="15.75">
      <c r="A45" s="239"/>
      <c r="B45" s="239"/>
      <c r="C45" s="214"/>
      <c r="D45" s="214"/>
      <c r="E45" s="214"/>
      <c r="F45" s="214"/>
      <c r="G45" s="214"/>
      <c r="H45" s="214"/>
      <c r="I45" s="214"/>
      <c r="J45" s="214"/>
      <c r="K45" s="214"/>
      <c r="L45" s="237"/>
      <c r="M45" s="214"/>
      <c r="N45" s="237"/>
      <c r="O45" s="214"/>
      <c r="P45" s="237"/>
      <c r="Q45" s="237"/>
      <c r="R45" s="237"/>
      <c r="S45" s="238"/>
    </row>
    <row r="46" spans="1:19" ht="15.75">
      <c r="A46" s="268"/>
      <c r="B46" s="268"/>
      <c r="C46" s="214"/>
      <c r="D46" s="214"/>
      <c r="E46" s="214"/>
      <c r="F46" s="214"/>
      <c r="G46" s="214"/>
      <c r="H46" s="214"/>
      <c r="I46" s="214"/>
      <c r="J46" s="214"/>
      <c r="K46" s="214"/>
      <c r="L46" s="237"/>
      <c r="M46" s="214"/>
      <c r="N46" s="237"/>
      <c r="O46" s="214"/>
      <c r="P46" s="237"/>
      <c r="Q46" s="237"/>
      <c r="R46" s="237"/>
      <c r="S46" s="238"/>
    </row>
    <row r="47" spans="1:2" ht="15">
      <c r="A47" s="269"/>
      <c r="B47" s="269"/>
    </row>
    <row r="48" spans="1:2" ht="15">
      <c r="A48" s="270"/>
      <c r="B48" s="270"/>
    </row>
    <row r="49" spans="1:2" ht="15">
      <c r="A49" s="270"/>
      <c r="B49" s="270"/>
    </row>
    <row r="50" spans="1:2" ht="15">
      <c r="A50" s="270"/>
      <c r="B50" s="270"/>
    </row>
    <row r="51" spans="1:2" ht="15">
      <c r="A51" s="270"/>
      <c r="B51" s="270"/>
    </row>
    <row r="52" spans="1:2" ht="15">
      <c r="A52" s="270"/>
      <c r="B52" s="270"/>
    </row>
    <row r="53" spans="1:2" ht="15">
      <c r="A53" s="270"/>
      <c r="B53" s="270"/>
    </row>
    <row r="54" spans="1:2" ht="15">
      <c r="A54" s="270"/>
      <c r="B54" s="270"/>
    </row>
    <row r="55" spans="1:2" ht="15">
      <c r="A55" s="270"/>
      <c r="B55" s="270"/>
    </row>
    <row r="56" spans="1:2" ht="15">
      <c r="A56" s="93"/>
      <c r="B56" s="93"/>
    </row>
  </sheetData>
  <sheetProtection/>
  <mergeCells count="18">
    <mergeCell ref="C6:C7"/>
    <mergeCell ref="D6:D7"/>
    <mergeCell ref="F6:F7"/>
    <mergeCell ref="L6:L7"/>
    <mergeCell ref="N6:N7"/>
    <mergeCell ref="S6:S7"/>
    <mergeCell ref="H3:H4"/>
    <mergeCell ref="I3:I4"/>
    <mergeCell ref="K3:K4"/>
    <mergeCell ref="L3:L4"/>
    <mergeCell ref="H6:H7"/>
    <mergeCell ref="I6:I7"/>
    <mergeCell ref="K6:K7"/>
    <mergeCell ref="T6:T7"/>
    <mergeCell ref="P6:P7"/>
    <mergeCell ref="O6:O7"/>
    <mergeCell ref="Q6:Q7"/>
    <mergeCell ref="R6:R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 ІI 3M TRANSSTROY</dc:title>
  <dc:subject/>
  <dc:creator>ALEXANDER AGOV</dc:creator>
  <cp:keywords/>
  <dc:description/>
  <cp:lastModifiedBy>Агов</cp:lastModifiedBy>
  <cp:lastPrinted>2014-08-19T14:28:57Z</cp:lastPrinted>
  <dcterms:created xsi:type="dcterms:W3CDTF">2003-02-07T14:36:34Z</dcterms:created>
  <dcterms:modified xsi:type="dcterms:W3CDTF">2014-08-19T14:29:08Z</dcterms:modified>
  <cp:category/>
  <cp:version/>
  <cp:contentType/>
  <cp:contentStatus/>
</cp:coreProperties>
</file>