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2"/>
  </bookViews>
  <sheets>
    <sheet name="Balance" sheetId="1" r:id="rId1"/>
    <sheet name="Income" sheetId="2" r:id="rId2"/>
    <sheet name="Cash Flow" sheetId="3" r:id="rId3"/>
    <sheet name="Notes" sheetId="4" r:id="rId4"/>
  </sheets>
  <definedNames>
    <definedName name="_xlnm.Print_Area" localSheetId="0">'Balance'!$A$1:$C$71</definedName>
    <definedName name="_Ref149986744_4">'Notes'!#REF!</definedName>
    <definedName name="_Ref149988108_4">'Notes'!#REF!</definedName>
    <definedName name="_Toc95275307_4">'Notes'!#REF!</definedName>
  </definedNames>
  <calcPr fullCalcOnLoad="1"/>
</workbook>
</file>

<file path=xl/sharedStrings.xml><?xml version="1.0" encoding="utf-8"?>
<sst xmlns="http://schemas.openxmlformats.org/spreadsheetml/2006/main" count="176" uniqueCount="139">
  <si>
    <t>INVESTOR.BG Plc.</t>
  </si>
  <si>
    <t>BALANCE SHEET - CONSOLIDATED</t>
  </si>
  <si>
    <t>For the period ended 31 December 2010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</si>
  <si>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</si>
  <si>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</si>
  <si>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</si>
  <si>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</si>
  <si>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</si>
  <si>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</si>
  <si>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</si>
  <si>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</si>
  <si>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</si>
  <si>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</si>
  <si>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</si>
  <si>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Goodwill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</si>
  <si>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</si>
  <si>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</si>
  <si>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</si>
  <si>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</si>
  <si>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</si>
  <si>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</si>
  <si>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</si>
  <si>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Receivables from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</si>
  <si>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</si>
  <si>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</si>
  <si>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</si>
  <si>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</si>
  <si>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</si>
  <si>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</si>
  <si>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</si>
  <si>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</si>
  <si>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</si>
  <si>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</si>
  <si>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</si>
  <si>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</si>
  <si>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</si>
  <si>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</si>
  <si>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</si>
  <si>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</si>
  <si>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</si>
  <si>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</si>
  <si>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Minority interest</t>
  </si>
  <si>
    <t>LIABILITIES</t>
  </si>
  <si>
    <t>Non-current</t>
  </si>
  <si>
    <t>Total non-current liabilities</t>
  </si>
  <si>
    <t>Current</t>
  </si>
  <si>
    <t>Bank Loan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</si>
  <si>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</si>
  <si>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</si>
  <si>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</si>
  <si>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</si>
  <si>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</si>
  <si>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</si>
  <si>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</si>
  <si>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</si>
  <si>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</si>
  <si>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</si>
  <si>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</t>
  </si>
  <si>
    <t>Procurator: Stuart Till</t>
  </si>
  <si>
    <t>INCOME STATEMENT - CONSOLIDATED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</si>
  <si>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</si>
  <si>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</si>
  <si>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</si>
  <si>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</si>
  <si>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</si>
  <si>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</si>
  <si>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</si>
  <si>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</si>
  <si>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</si>
  <si>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</si>
  <si>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</si>
  <si>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</si>
  <si>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Profit/Loss of minority parties</t>
  </si>
  <si>
    <t>Corporate Income Tax</t>
  </si>
  <si>
    <t>Deferred taxes</t>
  </si>
  <si>
    <t>Net result</t>
  </si>
  <si>
    <t>Profit for minority interest</t>
  </si>
  <si>
    <t>Net result for group</t>
  </si>
  <si>
    <t>CASH FLOW STATEMENT - CONSOLIDATED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</si>
  <si>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</si>
  <si>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</si>
  <si>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</si>
  <si>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</si>
  <si>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</si>
  <si>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</si>
  <si>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</si>
  <si>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</si>
  <si>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</si>
  <si>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</si>
  <si>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</si>
  <si>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</si>
  <si>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Sale of non-current assets</t>
  </si>
  <si>
    <t>Loans granted</t>
  </si>
  <si>
    <t>Purchase of investments</t>
  </si>
  <si>
    <t>Other payments/receivables from investing activity</t>
  </si>
  <si>
    <t>Net cash flow from investing activities</t>
  </si>
  <si>
    <t>CASH FLOWS FROM FINANCIAL ACTIVITIES</t>
  </si>
  <si>
    <t>Receivables from the issue of shares</t>
  </si>
  <si>
    <t>Received borrowings</t>
  </si>
  <si>
    <t>Cash outflow for redemption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</si>
  <si>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</si>
  <si>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</si>
  <si>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</si>
  <si>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</si>
  <si>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</si>
  <si>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</si>
  <si>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</si>
  <si>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</si>
  <si>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205, Alexander Stamboliiski Blvd., 1309 Sofia, Bulgaria                                            Tel.: (359 2) 8129814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</si>
  <si>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</si>
  <si>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</si>
  <si>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</si>
  <si>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</si>
  <si>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</si>
  <si>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</si>
  <si>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</si>
  <si>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</si>
  <si>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</si>
  <si>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</si>
  <si>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</si>
  <si>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</si>
  <si>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</si>
  <si>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</si>
  <si>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</si>
  <si>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</si>
  <si>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</si>
  <si>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</si>
  <si>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</si>
  <si>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</si>
  <si>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</si>
  <si>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</si>
  <si>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</si>
  <si>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</si>
  <si>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NasamNatam.com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</si>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</sst>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5" fillId="0" borderId="24" xfId="0" applyFont="1" applyBorder="1" applyAlignment="1">
      <alignment vertical="top" wrapText="1"/>
    </xf>
    <xf numFmtId="164" fontId="26" fillId="0" borderId="16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4" fontId="26" fillId="0" borderId="32" xfId="0" applyFont="1" applyBorder="1" applyAlignment="1">
      <alignment vertical="top" wrapText="1"/>
    </xf>
    <xf numFmtId="167" fontId="27" fillId="0" borderId="18" xfId="0" applyNumberFormat="1" applyFont="1" applyBorder="1" applyAlignment="1">
      <alignment horizontal="right"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3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4" fillId="0" borderId="33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35" fillId="0" borderId="0" xfId="0" applyFont="1" applyAlignment="1">
      <alignment horizontal="justify" vertical="top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zoomScale="75" zoomScaleNormal="75" zoomScaleSheetLayoutView="75" workbookViewId="0" topLeftCell="A25">
      <selection activeCell="A50" sqref="A50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40543</v>
      </c>
      <c r="C6" s="10">
        <v>40178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6.5">
      <c r="A9" s="15" t="s">
        <v>7</v>
      </c>
      <c r="B9" s="16">
        <v>60</v>
      </c>
      <c r="C9" s="16">
        <v>39</v>
      </c>
    </row>
    <row r="10" spans="1:3" s="17" customFormat="1" ht="16.5">
      <c r="A10" s="15" t="s">
        <v>8</v>
      </c>
      <c r="B10" s="16">
        <v>120</v>
      </c>
      <c r="C10" s="16">
        <v>47</v>
      </c>
    </row>
    <row r="11" spans="1:3" s="17" customFormat="1" ht="16.5">
      <c r="A11" s="15" t="s">
        <v>9</v>
      </c>
      <c r="B11" s="16">
        <v>58</v>
      </c>
      <c r="C11" s="16">
        <v>78</v>
      </c>
    </row>
    <row r="12" spans="1:3" s="17" customFormat="1" ht="1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3275</v>
      </c>
      <c r="C13" s="16">
        <v>2578</v>
      </c>
    </row>
    <row r="14" spans="1:3" s="17" customFormat="1" ht="16.5">
      <c r="A14" s="15" t="s">
        <v>12</v>
      </c>
      <c r="B14" s="16">
        <v>216</v>
      </c>
      <c r="C14" s="16">
        <v>265</v>
      </c>
    </row>
    <row r="15" spans="1:3" s="17" customFormat="1" ht="15.75">
      <c r="A15" s="15" t="s">
        <v>13</v>
      </c>
      <c r="B15" s="18">
        <v>6</v>
      </c>
      <c r="C15" s="18">
        <v>3</v>
      </c>
    </row>
    <row r="16" spans="1:3" s="17" customFormat="1" ht="15">
      <c r="A16" s="19" t="s">
        <v>14</v>
      </c>
      <c r="B16" s="20">
        <v>72</v>
      </c>
      <c r="C16" s="20">
        <v>72</v>
      </c>
    </row>
    <row r="17" spans="1:3" s="17" customFormat="1" ht="15">
      <c r="A17" s="15"/>
      <c r="B17" s="21"/>
      <c r="C17" s="21"/>
    </row>
    <row r="18" spans="1:3" s="17" customFormat="1" ht="15">
      <c r="A18" s="22" t="s">
        <v>15</v>
      </c>
      <c r="B18" s="23">
        <f>SUM(B9:B16)</f>
        <v>3807</v>
      </c>
      <c r="C18" s="23">
        <f>SUM(C9:C16)</f>
        <v>3082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6.5">
      <c r="A22" s="28" t="s">
        <v>18</v>
      </c>
      <c r="B22" s="16">
        <v>434</v>
      </c>
      <c r="C22" s="16">
        <v>326</v>
      </c>
    </row>
    <row r="23" spans="1:3" s="17" customFormat="1" ht="16.5">
      <c r="A23" s="28" t="s">
        <v>19</v>
      </c>
      <c r="B23" s="16">
        <v>9</v>
      </c>
      <c r="C23" s="16">
        <v>16</v>
      </c>
    </row>
    <row r="24" spans="1:3" s="17" customFormat="1" ht="15.75">
      <c r="A24" s="28" t="s">
        <v>20</v>
      </c>
      <c r="B24" s="18">
        <v>14</v>
      </c>
      <c r="C24" s="18">
        <v>12</v>
      </c>
    </row>
    <row r="25" spans="1:3" s="17" customFormat="1" ht="15">
      <c r="A25" s="29" t="s">
        <v>21</v>
      </c>
      <c r="B25" s="18"/>
      <c r="C25" s="18"/>
    </row>
    <row r="26" spans="1:3" s="17" customFormat="1" ht="15">
      <c r="A26" s="29" t="s">
        <v>22</v>
      </c>
      <c r="B26" s="18"/>
      <c r="C26" s="18"/>
    </row>
    <row r="27" spans="1:3" s="17" customFormat="1" ht="16.5">
      <c r="A27" s="28" t="s">
        <v>13</v>
      </c>
      <c r="B27" s="16">
        <v>413</v>
      </c>
      <c r="C27" s="16">
        <v>17</v>
      </c>
    </row>
    <row r="28" spans="1:3" s="17" customFormat="1" ht="16.5">
      <c r="A28" s="30" t="s">
        <v>23</v>
      </c>
      <c r="B28" s="31">
        <v>123</v>
      </c>
      <c r="C28" s="31">
        <v>64</v>
      </c>
    </row>
    <row r="29" spans="1:3" s="17" customFormat="1" ht="15">
      <c r="A29" s="27" t="s">
        <v>24</v>
      </c>
      <c r="B29" s="16"/>
      <c r="C29" s="16"/>
    </row>
    <row r="30" spans="1:3" s="17" customFormat="1" ht="15">
      <c r="A30" s="32" t="s">
        <v>25</v>
      </c>
      <c r="B30" s="18"/>
      <c r="C30" s="18"/>
    </row>
    <row r="31" spans="1:3" s="17" customFormat="1" ht="15">
      <c r="A31" s="28" t="s">
        <v>26</v>
      </c>
      <c r="B31" s="18"/>
      <c r="C31" s="18"/>
    </row>
    <row r="32" spans="1:3" s="17" customFormat="1" ht="15">
      <c r="A32" s="32" t="s">
        <v>13</v>
      </c>
      <c r="B32" s="16"/>
      <c r="C32" s="16"/>
    </row>
    <row r="33" spans="1:3" s="17" customFormat="1" ht="15">
      <c r="A33" s="33" t="s">
        <v>27</v>
      </c>
      <c r="B33" s="16"/>
      <c r="C33" s="16"/>
    </row>
    <row r="34" spans="1:3" s="17" customFormat="1" ht="16.5">
      <c r="A34" s="28" t="s">
        <v>28</v>
      </c>
      <c r="B34" s="16">
        <v>1</v>
      </c>
      <c r="C34" s="16">
        <v>5</v>
      </c>
    </row>
    <row r="35" spans="1:3" s="17" customFormat="1" ht="16.5">
      <c r="A35" s="32" t="s">
        <v>29</v>
      </c>
      <c r="B35" s="16">
        <v>147</v>
      </c>
      <c r="C35" s="16">
        <v>857</v>
      </c>
    </row>
    <row r="36" spans="1:3" s="17" customFormat="1" ht="15">
      <c r="A36" s="34" t="s">
        <v>30</v>
      </c>
      <c r="B36" s="35">
        <f>SUM(B22:B35)</f>
        <v>1141</v>
      </c>
      <c r="C36" s="35">
        <f>SUM(C22:C35)</f>
        <v>1297</v>
      </c>
    </row>
    <row r="37" spans="1:4" s="17" customFormat="1" ht="15">
      <c r="A37" s="36" t="s">
        <v>31</v>
      </c>
      <c r="B37" s="37">
        <f>B18+B36</f>
        <v>4948</v>
      </c>
      <c r="C37" s="37">
        <f>C18+C36</f>
        <v>4379</v>
      </c>
      <c r="D37" s="26"/>
    </row>
    <row r="38" spans="1:3" s="17" customFormat="1" ht="15">
      <c r="A38" s="38"/>
      <c r="B38" s="39"/>
      <c r="C38" s="39"/>
    </row>
    <row r="39" spans="1:3" s="17" customFormat="1" ht="9.75" customHeight="1">
      <c r="A39" s="40"/>
      <c r="B39" s="40"/>
      <c r="C39" s="40"/>
    </row>
    <row r="40" spans="1:3" s="17" customFormat="1" ht="15">
      <c r="A40" s="41" t="s">
        <v>32</v>
      </c>
      <c r="B40" s="42"/>
      <c r="C40" s="42"/>
    </row>
    <row r="41" spans="1:3" s="17" customFormat="1" ht="15">
      <c r="A41" s="32" t="s">
        <v>33</v>
      </c>
      <c r="B41" s="16">
        <v>1199</v>
      </c>
      <c r="C41" s="16">
        <v>1199</v>
      </c>
    </row>
    <row r="42" spans="1:3" s="17" customFormat="1" ht="15">
      <c r="A42" s="32" t="s">
        <v>34</v>
      </c>
      <c r="B42" s="43"/>
      <c r="C42" s="43"/>
    </row>
    <row r="43" spans="1:3" s="17" customFormat="1" ht="16.5">
      <c r="A43" s="28" t="s">
        <v>35</v>
      </c>
      <c r="B43" s="44">
        <v>342</v>
      </c>
      <c r="C43" s="44">
        <v>344</v>
      </c>
    </row>
    <row r="44" spans="1:3" s="17" customFormat="1" ht="16.5">
      <c r="A44" s="28" t="s">
        <v>36</v>
      </c>
      <c r="B44" s="44">
        <v>1804</v>
      </c>
      <c r="C44" s="44">
        <v>1816</v>
      </c>
    </row>
    <row r="45" spans="1:3" s="17" customFormat="1" ht="16.5">
      <c r="A45" s="32" t="s">
        <v>37</v>
      </c>
      <c r="B45" s="44">
        <v>552</v>
      </c>
      <c r="C45" s="44"/>
    </row>
    <row r="46" spans="1:3" s="17" customFormat="1" ht="15">
      <c r="A46" s="32" t="s">
        <v>38</v>
      </c>
      <c r="B46" s="43"/>
      <c r="C46" s="43"/>
    </row>
    <row r="47" spans="1:3" s="17" customFormat="1" ht="16.5">
      <c r="A47" s="32" t="s">
        <v>39</v>
      </c>
      <c r="B47" s="16">
        <v>317</v>
      </c>
      <c r="C47" s="16">
        <v>522</v>
      </c>
    </row>
    <row r="48" spans="1:3" s="17" customFormat="1" ht="15">
      <c r="A48" s="45" t="s">
        <v>40</v>
      </c>
      <c r="B48" s="46">
        <f>SUM(B41:B47)</f>
        <v>4214</v>
      </c>
      <c r="C48" s="46">
        <f>SUM(C41:C47)</f>
        <v>3881</v>
      </c>
    </row>
    <row r="49" spans="1:3" s="17" customFormat="1" ht="15">
      <c r="A49" s="47"/>
      <c r="B49" s="25"/>
      <c r="C49" s="25"/>
    </row>
    <row r="50" spans="1:3" s="17" customFormat="1" ht="16.5">
      <c r="A50" s="36" t="s">
        <v>41</v>
      </c>
      <c r="B50" s="48">
        <v>34</v>
      </c>
      <c r="C50" s="48">
        <v>64</v>
      </c>
    </row>
    <row r="51" spans="1:3" s="17" customFormat="1" ht="15">
      <c r="A51" s="47"/>
      <c r="B51" s="25"/>
      <c r="C51" s="25"/>
    </row>
    <row r="52" spans="1:4" s="17" customFormat="1" ht="15">
      <c r="A52" s="49" t="s">
        <v>42</v>
      </c>
      <c r="B52" s="50"/>
      <c r="C52" s="50"/>
      <c r="D52" s="26"/>
    </row>
    <row r="53" spans="1:3" s="17" customFormat="1" ht="15">
      <c r="A53" s="51" t="s">
        <v>43</v>
      </c>
      <c r="B53" s="52"/>
      <c r="C53" s="52"/>
    </row>
    <row r="54" spans="1:3" s="17" customFormat="1" ht="15.75">
      <c r="A54" s="53" t="s">
        <v>44</v>
      </c>
      <c r="B54" s="54">
        <v>34</v>
      </c>
      <c r="C54" s="54">
        <v>22</v>
      </c>
    </row>
    <row r="55" spans="1:3" s="17" customFormat="1" ht="15">
      <c r="A55" s="41" t="s">
        <v>45</v>
      </c>
      <c r="B55" s="55"/>
      <c r="C55" s="55"/>
    </row>
    <row r="56" spans="1:3" s="17" customFormat="1" ht="16.5">
      <c r="A56" s="56" t="s">
        <v>46</v>
      </c>
      <c r="B56" s="57">
        <v>155</v>
      </c>
      <c r="C56" s="57"/>
    </row>
    <row r="57" spans="1:3" s="17" customFormat="1" ht="15">
      <c r="A57" s="58" t="s">
        <v>47</v>
      </c>
      <c r="B57" s="29">
        <v>8</v>
      </c>
      <c r="C57" s="29">
        <v>6</v>
      </c>
    </row>
    <row r="58" spans="1:3" s="17" customFormat="1" ht="16.5">
      <c r="A58" s="29" t="s">
        <v>48</v>
      </c>
      <c r="B58" s="16">
        <v>72</v>
      </c>
      <c r="C58" s="16">
        <v>58</v>
      </c>
    </row>
    <row r="59" spans="1:3" s="17" customFormat="1" ht="15">
      <c r="A59" s="32" t="s">
        <v>49</v>
      </c>
      <c r="B59" s="16"/>
      <c r="C59" s="16"/>
    </row>
    <row r="60" spans="1:3" s="17" customFormat="1" ht="16.5">
      <c r="A60" s="29" t="s">
        <v>50</v>
      </c>
      <c r="B60" s="16">
        <v>134</v>
      </c>
      <c r="C60" s="16">
        <v>72</v>
      </c>
    </row>
    <row r="61" spans="1:3" s="17" customFormat="1" ht="16.5">
      <c r="A61" s="59" t="s">
        <v>51</v>
      </c>
      <c r="B61" s="60">
        <v>31</v>
      </c>
      <c r="C61" s="60">
        <v>21</v>
      </c>
    </row>
    <row r="62" spans="1:3" s="17" customFormat="1" ht="16.5">
      <c r="A62" s="61" t="s">
        <v>52</v>
      </c>
      <c r="B62" s="31">
        <v>47</v>
      </c>
      <c r="C62" s="31">
        <v>48</v>
      </c>
    </row>
    <row r="63" spans="1:3" s="17" customFormat="1" ht="16.5">
      <c r="A63" s="59" t="s">
        <v>13</v>
      </c>
      <c r="B63" s="60">
        <v>48</v>
      </c>
      <c r="C63" s="60">
        <v>52</v>
      </c>
    </row>
    <row r="64" spans="1:3" s="17" customFormat="1" ht="16.5">
      <c r="A64" s="30" t="s">
        <v>53</v>
      </c>
      <c r="B64" s="31">
        <v>171</v>
      </c>
      <c r="C64" s="31">
        <v>155</v>
      </c>
    </row>
    <row r="65" spans="1:3" s="63" customFormat="1" ht="16.5">
      <c r="A65" s="53" t="s">
        <v>54</v>
      </c>
      <c r="B65" s="62">
        <v>666</v>
      </c>
      <c r="C65" s="62">
        <f>SUM(C57:C64)</f>
        <v>412</v>
      </c>
    </row>
    <row r="66" spans="1:3" s="17" customFormat="1" ht="15">
      <c r="A66" s="64" t="s">
        <v>55</v>
      </c>
      <c r="B66" s="65">
        <f>B54+B65</f>
        <v>700</v>
      </c>
      <c r="C66" s="65">
        <f>C54+C65</f>
        <v>434</v>
      </c>
    </row>
    <row r="67" spans="1:3" s="17" customFormat="1" ht="15">
      <c r="A67" s="66"/>
      <c r="B67" s="67"/>
      <c r="C67" s="67"/>
    </row>
    <row r="68" spans="1:4" s="17" customFormat="1" ht="15">
      <c r="A68" s="45" t="s">
        <v>56</v>
      </c>
      <c r="B68" s="68">
        <f>B48+B54+B50+B65</f>
        <v>4948</v>
      </c>
      <c r="C68" s="68">
        <f>C48+C54+C50+C65</f>
        <v>4379</v>
      </c>
      <c r="D68" s="26"/>
    </row>
    <row r="69" spans="1:3" s="71" customFormat="1" ht="13.5">
      <c r="A69" s="69"/>
      <c r="B69" s="70"/>
      <c r="C69" s="70"/>
    </row>
    <row r="70" spans="1:3" s="40" customFormat="1" ht="15" customHeight="1">
      <c r="A70" s="72" t="s">
        <v>57</v>
      </c>
      <c r="B70" s="73" t="s">
        <v>58</v>
      </c>
      <c r="C70" s="73"/>
    </row>
    <row r="71" spans="1:2" s="40" customFormat="1" ht="15">
      <c r="A71" s="72"/>
      <c r="B71" s="72"/>
    </row>
  </sheetData>
  <sheetProtection selectLockedCells="1" selectUnlockedCells="1"/>
  <mergeCells count="4">
    <mergeCell ref="A1:C1"/>
    <mergeCell ref="A2:C2"/>
    <mergeCell ref="A3:C3"/>
    <mergeCell ref="B70:C7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3 B27:C29 B32:C34 B36:C36 B39:C39 B41:C41 B43:C44 B49:C49 B51:C51 B58:C65 B67:C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2:C42 B46:C46 B52:C5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4:C26 B30:C31 B54:C5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GridLines="0" zoomScale="75" zoomScaleNormal="75" workbookViewId="0" topLeftCell="A4">
      <selection activeCell="D30" sqref="D30"/>
    </sheetView>
  </sheetViews>
  <sheetFormatPr defaultColWidth="9.140625" defaultRowHeight="12.75"/>
  <cols>
    <col min="1" max="1" width="59.00390625" style="74" customWidth="1"/>
    <col min="2" max="2" width="26.57421875" style="75" customWidth="1"/>
    <col min="3" max="3" width="24.7109375" style="76" customWidth="1"/>
    <col min="4" max="16384" width="9.28125" style="77" customWidth="1"/>
  </cols>
  <sheetData>
    <row r="1" spans="1:3" s="3" customFormat="1" ht="36.75" customHeight="1">
      <c r="A1" s="4" t="s">
        <v>0</v>
      </c>
      <c r="B1" s="4"/>
      <c r="C1" s="4"/>
    </row>
    <row r="2" spans="1:3" s="79" customFormat="1" ht="15">
      <c r="A2" s="5"/>
      <c r="B2" s="78"/>
      <c r="C2" s="78"/>
    </row>
    <row r="3" spans="1:3" s="79" customFormat="1" ht="15">
      <c r="A3" s="5" t="s">
        <v>59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40543</v>
      </c>
      <c r="C7" s="10">
        <v>39994</v>
      </c>
    </row>
    <row r="8" spans="1:3" ht="16.5">
      <c r="A8" s="15" t="s">
        <v>60</v>
      </c>
      <c r="B8" s="80">
        <v>3420</v>
      </c>
      <c r="C8" s="80">
        <v>2927</v>
      </c>
    </row>
    <row r="9" spans="1:3" ht="15">
      <c r="A9" s="29" t="s">
        <v>61</v>
      </c>
      <c r="B9" s="81"/>
      <c r="C9" s="82"/>
    </row>
    <row r="10" spans="1:3" ht="15">
      <c r="A10" s="83" t="s">
        <v>62</v>
      </c>
      <c r="B10" s="82">
        <v>18</v>
      </c>
      <c r="C10" s="82">
        <v>45</v>
      </c>
    </row>
    <row r="11" spans="1:3" ht="15">
      <c r="A11" s="29" t="s">
        <v>63</v>
      </c>
      <c r="B11" s="82">
        <v>-18</v>
      </c>
      <c r="C11" s="82">
        <v>-3</v>
      </c>
    </row>
    <row r="12" spans="1:3" ht="15">
      <c r="A12" s="29" t="s">
        <v>64</v>
      </c>
      <c r="B12" s="82">
        <v>-52</v>
      </c>
      <c r="C12" s="82">
        <v>-22</v>
      </c>
    </row>
    <row r="13" spans="1:3" ht="15">
      <c r="A13" s="29" t="s">
        <v>65</v>
      </c>
      <c r="B13" s="81">
        <v>-1343</v>
      </c>
      <c r="C13" s="81">
        <v>-1199</v>
      </c>
    </row>
    <row r="14" spans="1:3" ht="15">
      <c r="A14" s="29" t="s">
        <v>66</v>
      </c>
      <c r="B14" s="81">
        <v>-162</v>
      </c>
      <c r="C14" s="81">
        <v>-138</v>
      </c>
    </row>
    <row r="15" spans="1:3" ht="15">
      <c r="A15" s="29" t="s">
        <v>67</v>
      </c>
      <c r="B15" s="81">
        <v>-1162</v>
      </c>
      <c r="C15" s="81">
        <v>-777</v>
      </c>
    </row>
    <row r="16" spans="1:3" ht="15">
      <c r="A16" s="29" t="s">
        <v>68</v>
      </c>
      <c r="B16" s="81">
        <v>-211</v>
      </c>
      <c r="C16" s="81">
        <v>-177</v>
      </c>
    </row>
    <row r="17" spans="1:3" ht="15">
      <c r="A17" s="29" t="s">
        <v>69</v>
      </c>
      <c r="B17" s="82">
        <v>-128</v>
      </c>
      <c r="C17" s="82">
        <v>-83</v>
      </c>
    </row>
    <row r="18" spans="1:3" ht="15">
      <c r="A18" s="84"/>
      <c r="B18" s="85" t="s">
        <v>70</v>
      </c>
      <c r="C18" s="85"/>
    </row>
    <row r="19" spans="1:3" ht="15">
      <c r="A19" s="36" t="s">
        <v>71</v>
      </c>
      <c r="B19" s="86">
        <f>SUM(B8:B17)</f>
        <v>362</v>
      </c>
      <c r="C19" s="86">
        <f>SUM(C8:C17)</f>
        <v>573</v>
      </c>
    </row>
    <row r="20" spans="1:3" ht="15">
      <c r="A20" s="38"/>
      <c r="B20" s="87"/>
      <c r="C20" s="87"/>
    </row>
    <row r="21" spans="1:3" ht="15">
      <c r="A21" s="29" t="s">
        <v>72</v>
      </c>
      <c r="B21" s="88"/>
      <c r="C21" s="82"/>
    </row>
    <row r="22" spans="1:3" ht="15">
      <c r="A22" s="38"/>
      <c r="B22" s="87"/>
      <c r="C22" s="87"/>
    </row>
    <row r="23" spans="1:3" ht="15.75">
      <c r="A23" s="29" t="s">
        <v>73</v>
      </c>
      <c r="B23" s="82">
        <v>45</v>
      </c>
      <c r="C23" s="18">
        <v>66</v>
      </c>
    </row>
    <row r="24" spans="1:3" ht="15">
      <c r="A24" s="29" t="s">
        <v>74</v>
      </c>
      <c r="B24" s="82"/>
      <c r="C24" s="82"/>
    </row>
    <row r="25" spans="1:3" ht="15">
      <c r="A25" s="84"/>
      <c r="B25" s="89"/>
      <c r="C25" s="89"/>
    </row>
    <row r="26" spans="1:3" ht="16.5">
      <c r="A26" s="36" t="s">
        <v>75</v>
      </c>
      <c r="B26" s="48">
        <f>B19-B23-B21+B24</f>
        <v>317</v>
      </c>
      <c r="C26" s="48">
        <f>C19-C23+C24</f>
        <v>507</v>
      </c>
    </row>
    <row r="27" spans="1:3" ht="16.5">
      <c r="A27" s="36" t="s">
        <v>76</v>
      </c>
      <c r="B27" s="48">
        <v>-29</v>
      </c>
      <c r="C27" s="48">
        <v>-12</v>
      </c>
    </row>
    <row r="28" spans="1:3" ht="16.5">
      <c r="A28" s="36" t="s">
        <v>77</v>
      </c>
      <c r="B28" s="48">
        <f>B26-B27</f>
        <v>346</v>
      </c>
      <c r="C28" s="48">
        <f>C26-C27</f>
        <v>519</v>
      </c>
    </row>
    <row r="29" spans="1:3" s="93" customFormat="1" ht="13.5">
      <c r="A29" s="90"/>
      <c r="B29" s="91"/>
      <c r="C29" s="92"/>
    </row>
    <row r="30" spans="1:3" s="40" customFormat="1" ht="15" customHeight="1">
      <c r="A30" s="72" t="s">
        <v>57</v>
      </c>
      <c r="B30" s="73" t="s">
        <v>58</v>
      </c>
      <c r="C30" s="73"/>
    </row>
    <row r="31" spans="1:2" s="40" customFormat="1" ht="15">
      <c r="A31" s="72"/>
      <c r="B31" s="72"/>
    </row>
    <row r="32" spans="1:3" s="79" customFormat="1" ht="15">
      <c r="A32" s="94"/>
      <c r="B32" s="95"/>
      <c r="C32" s="96"/>
    </row>
  </sheetData>
  <sheetProtection selectLockedCells="1" selectUnlockedCells="1"/>
  <mergeCells count="4">
    <mergeCell ref="A1:C1"/>
    <mergeCell ref="A3:C3"/>
    <mergeCell ref="A4:C4"/>
    <mergeCell ref="B30:C30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="75" zoomScaleNormal="75" workbookViewId="0" topLeftCell="A1">
      <selection activeCell="B39" sqref="B39"/>
    </sheetView>
  </sheetViews>
  <sheetFormatPr defaultColWidth="9.140625" defaultRowHeight="12.75"/>
  <cols>
    <col min="1" max="1" width="78.28125" style="97" customWidth="1"/>
    <col min="2" max="3" width="21.00390625" style="98" customWidth="1"/>
    <col min="4" max="16384" width="9.28125" style="97" customWidth="1"/>
  </cols>
  <sheetData>
    <row r="1" spans="1:3" ht="33" customHeight="1">
      <c r="A1" s="4" t="s">
        <v>0</v>
      </c>
      <c r="B1" s="4"/>
      <c r="C1" s="4"/>
    </row>
    <row r="2" spans="1:3" ht="19.5">
      <c r="A2" s="99"/>
      <c r="B2" s="99"/>
      <c r="C2" s="99"/>
    </row>
    <row r="3" spans="1:3" ht="15">
      <c r="A3" s="5" t="s">
        <v>78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0"/>
      <c r="B5" s="101"/>
      <c r="C5" s="101"/>
    </row>
    <row r="6" spans="1:3" ht="13.5">
      <c r="A6" s="100"/>
      <c r="B6" s="97" t="s">
        <v>3</v>
      </c>
      <c r="C6" s="97" t="s">
        <v>3</v>
      </c>
    </row>
    <row r="7" spans="1:3" s="102" customFormat="1" ht="15">
      <c r="A7" s="36" t="s">
        <v>79</v>
      </c>
      <c r="B7" s="10">
        <v>40543</v>
      </c>
      <c r="C7" s="10">
        <v>39994</v>
      </c>
    </row>
    <row r="8" spans="1:8" ht="18" customHeight="1">
      <c r="A8" s="29" t="s">
        <v>80</v>
      </c>
      <c r="B8" s="18">
        <v>3339</v>
      </c>
      <c r="C8" s="18">
        <v>2954</v>
      </c>
      <c r="G8" s="103"/>
      <c r="H8" s="103"/>
    </row>
    <row r="9" spans="1:8" ht="18" customHeight="1">
      <c r="A9" s="29" t="s">
        <v>81</v>
      </c>
      <c r="B9" s="18">
        <v>-1152</v>
      </c>
      <c r="C9" s="18">
        <v>-829</v>
      </c>
      <c r="G9" s="103"/>
      <c r="H9" s="103"/>
    </row>
    <row r="10" spans="1:8" ht="15.75">
      <c r="A10" s="29" t="s">
        <v>82</v>
      </c>
      <c r="B10" s="18">
        <v>-1174</v>
      </c>
      <c r="C10" s="18">
        <v>-777</v>
      </c>
      <c r="G10" s="103"/>
      <c r="H10" s="103"/>
    </row>
    <row r="11" spans="1:8" ht="15.75">
      <c r="A11" s="29" t="s">
        <v>83</v>
      </c>
      <c r="B11" s="18">
        <v>-526</v>
      </c>
      <c r="C11" s="18">
        <v>-504</v>
      </c>
      <c r="G11" s="103"/>
      <c r="H11" s="103"/>
    </row>
    <row r="12" spans="1:8" ht="15.75">
      <c r="A12" s="29" t="s">
        <v>84</v>
      </c>
      <c r="B12" s="18">
        <v>-59</v>
      </c>
      <c r="C12" s="18">
        <v>-100</v>
      </c>
      <c r="G12" s="103"/>
      <c r="H12" s="103"/>
    </row>
    <row r="13" spans="1:8" ht="18" customHeight="1">
      <c r="A13" s="29" t="s">
        <v>85</v>
      </c>
      <c r="B13" s="18"/>
      <c r="C13" s="18">
        <v>0</v>
      </c>
      <c r="G13" s="103"/>
      <c r="H13" s="103"/>
    </row>
    <row r="14" spans="1:8" ht="18" customHeight="1">
      <c r="A14" s="61" t="s">
        <v>86</v>
      </c>
      <c r="B14" s="21">
        <v>17</v>
      </c>
      <c r="C14" s="21">
        <v>43</v>
      </c>
      <c r="G14" s="103"/>
      <c r="H14" s="103"/>
    </row>
    <row r="15" spans="1:3" ht="18" customHeight="1">
      <c r="A15" s="104" t="s">
        <v>87</v>
      </c>
      <c r="B15" s="105">
        <v>-404</v>
      </c>
      <c r="C15" s="105">
        <v>1</v>
      </c>
    </row>
    <row r="16" spans="1:3" ht="18" customHeight="1">
      <c r="A16" s="106" t="s">
        <v>88</v>
      </c>
      <c r="B16" s="107">
        <f>SUM(B8:B15)</f>
        <v>41</v>
      </c>
      <c r="C16" s="107">
        <f>SUM(C8:C15)</f>
        <v>788</v>
      </c>
    </row>
    <row r="17" spans="1:3" ht="18" customHeight="1">
      <c r="A17" s="108"/>
      <c r="B17" s="109"/>
      <c r="C17" s="109"/>
    </row>
    <row r="18" spans="1:3" ht="15">
      <c r="A18" s="110" t="s">
        <v>89</v>
      </c>
      <c r="B18" s="111"/>
      <c r="C18" s="111"/>
    </row>
    <row r="19" spans="1:3" ht="18" customHeight="1">
      <c r="A19" s="29" t="s">
        <v>90</v>
      </c>
      <c r="B19" s="18">
        <v>-886</v>
      </c>
      <c r="C19" s="18">
        <v>-622</v>
      </c>
    </row>
    <row r="20" spans="1:3" ht="18" customHeight="1">
      <c r="A20" s="29" t="s">
        <v>91</v>
      </c>
      <c r="B20" s="18"/>
      <c r="C20" s="18"/>
    </row>
    <row r="21" spans="1:3" ht="18" customHeight="1">
      <c r="A21" s="29" t="s">
        <v>92</v>
      </c>
      <c r="B21" s="18"/>
      <c r="C21" s="18"/>
    </row>
    <row r="22" spans="1:3" ht="18" customHeight="1">
      <c r="A22" s="29" t="s">
        <v>21</v>
      </c>
      <c r="B22" s="18"/>
      <c r="C22" s="18"/>
    </row>
    <row r="23" spans="1:3" ht="18" customHeight="1">
      <c r="A23" s="112" t="s">
        <v>93</v>
      </c>
      <c r="B23" s="113"/>
      <c r="C23" s="113"/>
    </row>
    <row r="24" spans="1:3" ht="18" customHeight="1">
      <c r="A24" s="29" t="s">
        <v>94</v>
      </c>
      <c r="B24" s="18"/>
      <c r="C24" s="18"/>
    </row>
    <row r="25" spans="1:3" ht="18" customHeight="1">
      <c r="A25" s="106" t="s">
        <v>95</v>
      </c>
      <c r="B25" s="107">
        <f>SUM(B19:B24)</f>
        <v>-886</v>
      </c>
      <c r="C25" s="107">
        <f>SUM(C19:C24)</f>
        <v>-622</v>
      </c>
    </row>
    <row r="26" spans="1:3" ht="18" customHeight="1">
      <c r="A26" s="108"/>
      <c r="B26" s="109"/>
      <c r="C26" s="109"/>
    </row>
    <row r="27" spans="1:3" ht="18" customHeight="1">
      <c r="A27" s="110" t="s">
        <v>96</v>
      </c>
      <c r="B27" s="114"/>
      <c r="C27" s="114"/>
    </row>
    <row r="28" spans="1:3" ht="18" customHeight="1">
      <c r="A28" s="115" t="s">
        <v>97</v>
      </c>
      <c r="B28" s="18"/>
      <c r="C28" s="18">
        <v>110</v>
      </c>
    </row>
    <row r="29" spans="1:3" ht="18" customHeight="1">
      <c r="A29" s="115" t="s">
        <v>98</v>
      </c>
      <c r="B29" s="18">
        <v>155</v>
      </c>
      <c r="C29" s="18"/>
    </row>
    <row r="30" spans="1:3" ht="18" customHeight="1">
      <c r="A30" s="29" t="s">
        <v>99</v>
      </c>
      <c r="B30" s="18"/>
      <c r="C30" s="18"/>
    </row>
    <row r="31" spans="1:3" ht="18" customHeight="1">
      <c r="A31" s="29" t="s">
        <v>100</v>
      </c>
      <c r="B31" s="18"/>
      <c r="C31" s="18">
        <v>4</v>
      </c>
    </row>
    <row r="32" spans="1:3" ht="18" customHeight="1">
      <c r="A32" s="29" t="s">
        <v>101</v>
      </c>
      <c r="B32" s="18">
        <v>-20</v>
      </c>
      <c r="C32" s="18">
        <v>-15</v>
      </c>
    </row>
    <row r="33" spans="1:3" ht="18" customHeight="1">
      <c r="A33" s="29" t="s">
        <v>102</v>
      </c>
      <c r="B33" s="21">
        <v>-4</v>
      </c>
      <c r="C33" s="21"/>
    </row>
    <row r="34" spans="1:3" ht="18" customHeight="1">
      <c r="A34" s="116" t="s">
        <v>103</v>
      </c>
      <c r="B34" s="21"/>
      <c r="C34" s="21"/>
    </row>
    <row r="35" spans="1:3" ht="18" customHeight="1">
      <c r="A35" s="106" t="s">
        <v>104</v>
      </c>
      <c r="B35" s="107">
        <f>SUM(B28:B34)</f>
        <v>131</v>
      </c>
      <c r="C35" s="107">
        <f>SUM(C28:C34)</f>
        <v>99</v>
      </c>
    </row>
    <row r="36" spans="1:3" ht="18" customHeight="1">
      <c r="A36" s="108"/>
      <c r="B36" s="109"/>
      <c r="C36" s="109"/>
    </row>
    <row r="37" spans="1:3" ht="18" customHeight="1">
      <c r="A37" s="83" t="s">
        <v>105</v>
      </c>
      <c r="B37" s="114">
        <f>B16+B25+B35</f>
        <v>-714</v>
      </c>
      <c r="C37" s="114">
        <f>C16+C25+C35</f>
        <v>265</v>
      </c>
    </row>
    <row r="38" spans="1:3" ht="18" customHeight="1">
      <c r="A38" s="29" t="s">
        <v>106</v>
      </c>
      <c r="B38" s="117">
        <v>862</v>
      </c>
      <c r="C38" s="117">
        <v>597</v>
      </c>
    </row>
    <row r="39" spans="1:3" ht="15">
      <c r="A39" s="118"/>
      <c r="B39" s="119"/>
      <c r="C39" s="119"/>
    </row>
    <row r="40" spans="1:3" ht="18" customHeight="1">
      <c r="A40" s="111" t="s">
        <v>107</v>
      </c>
      <c r="B40" s="120">
        <f>B38+B37</f>
        <v>148</v>
      </c>
      <c r="C40" s="120">
        <f>C38+C37</f>
        <v>862</v>
      </c>
    </row>
    <row r="41" spans="1:3" ht="18" customHeight="1">
      <c r="A41" s="103"/>
      <c r="B41" s="121"/>
      <c r="C41" s="121"/>
    </row>
    <row r="42" spans="1:3" s="40" customFormat="1" ht="15" customHeight="1">
      <c r="A42" s="72" t="s">
        <v>57</v>
      </c>
      <c r="B42" s="73" t="s">
        <v>58</v>
      </c>
      <c r="C42" s="73"/>
    </row>
    <row r="43" spans="1:2" s="40" customFormat="1" ht="15">
      <c r="A43" s="72"/>
      <c r="B43" s="72"/>
    </row>
    <row r="44" spans="1:3" s="40" customFormat="1" ht="15" customHeight="1">
      <c r="A44" s="72"/>
      <c r="B44" s="73"/>
      <c r="C44" s="73"/>
    </row>
    <row r="45" spans="1:2" s="40" customFormat="1" ht="15">
      <c r="A45" s="72"/>
      <c r="B45" s="72"/>
    </row>
    <row r="46" spans="1:3" ht="13.5">
      <c r="A46" s="103"/>
      <c r="B46" s="121"/>
      <c r="C46" s="121"/>
    </row>
    <row r="47" spans="1:2" s="97" customFormat="1" ht="25.5" customHeight="1">
      <c r="A47" s="122"/>
      <c r="B47" s="123"/>
    </row>
  </sheetData>
  <sheetProtection selectLockedCells="1" selectUnlockedCells="1"/>
  <mergeCells count="5">
    <mergeCell ref="A1:C1"/>
    <mergeCell ref="A3:C3"/>
    <mergeCell ref="A4:C4"/>
    <mergeCell ref="B42:C42"/>
    <mergeCell ref="B44:C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C4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5:C36 B38:C38 B41:C4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75" zoomScaleNormal="75" workbookViewId="0" topLeftCell="A1">
      <selection activeCell="C39" sqref="C39"/>
    </sheetView>
  </sheetViews>
  <sheetFormatPr defaultColWidth="9.140625" defaultRowHeight="12.75"/>
  <cols>
    <col min="1" max="1" width="3.28125" style="124" customWidth="1"/>
    <col min="2" max="2" width="74.421875" style="124" customWidth="1"/>
    <col min="3" max="3" width="17.421875" style="124" customWidth="1"/>
    <col min="4" max="4" width="20.00390625" style="124" customWidth="1"/>
    <col min="5" max="16384" width="9.140625" style="124" customWidth="1"/>
  </cols>
  <sheetData>
    <row r="1" spans="1:4" ht="18.75">
      <c r="A1" s="125" t="s">
        <v>0</v>
      </c>
      <c r="B1" s="125"/>
      <c r="C1" s="125"/>
      <c r="D1" s="125"/>
    </row>
    <row r="2" spans="1:4" ht="16.5" customHeight="1">
      <c r="A2" s="126" t="s">
        <v>108</v>
      </c>
      <c r="B2" s="126"/>
      <c r="C2" s="126"/>
      <c r="D2" s="126"/>
    </row>
    <row r="3" spans="1:4" ht="36.75" customHeight="1">
      <c r="A3" s="127"/>
      <c r="B3" s="128"/>
      <c r="C3" s="128"/>
      <c r="D3" s="128"/>
    </row>
    <row r="4" spans="1:4" ht="15" customHeight="1">
      <c r="A4" s="129" t="s">
        <v>109</v>
      </c>
      <c r="B4" s="129"/>
      <c r="C4" s="129"/>
      <c r="D4" s="129"/>
    </row>
    <row r="5" spans="1:4" ht="15" customHeight="1">
      <c r="A5" s="127"/>
      <c r="B5" s="6" t="s">
        <v>2</v>
      </c>
      <c r="C5" s="6"/>
      <c r="D5" s="6"/>
    </row>
    <row r="6" spans="1:4" ht="13.5">
      <c r="A6" s="127"/>
      <c r="B6" s="129"/>
      <c r="C6" s="129"/>
      <c r="D6" s="129"/>
    </row>
    <row r="7" spans="1:4" ht="15" customHeight="1">
      <c r="A7" s="130" t="s">
        <v>110</v>
      </c>
      <c r="B7" s="131" t="s">
        <v>111</v>
      </c>
      <c r="C7" s="131"/>
      <c r="D7" s="131"/>
    </row>
    <row r="8" spans="1:4" ht="25.5" customHeight="1">
      <c r="A8" s="127"/>
      <c r="B8" s="128" t="s">
        <v>112</v>
      </c>
      <c r="C8" s="128"/>
      <c r="D8" s="128"/>
    </row>
    <row r="9" spans="1:4" ht="25.5" customHeight="1">
      <c r="A9" s="127"/>
      <c r="B9" s="128" t="s">
        <v>113</v>
      </c>
      <c r="C9" s="128"/>
      <c r="D9" s="128"/>
    </row>
    <row r="10" spans="1:4" ht="25.5" customHeight="1">
      <c r="A10" s="127"/>
      <c r="B10" s="128" t="s">
        <v>114</v>
      </c>
      <c r="C10" s="128"/>
      <c r="D10" s="128"/>
    </row>
    <row r="11" spans="1:4" ht="25.5" customHeight="1">
      <c r="A11" s="127"/>
      <c r="B11" s="128" t="s">
        <v>115</v>
      </c>
      <c r="C11" s="128"/>
      <c r="D11" s="128"/>
    </row>
    <row r="12" spans="1:4" ht="15" customHeight="1">
      <c r="A12" s="127"/>
      <c r="B12" s="128" t="s">
        <v>116</v>
      </c>
      <c r="C12" s="128"/>
      <c r="D12" s="128"/>
    </row>
    <row r="13" spans="1:4" ht="15" customHeight="1">
      <c r="A13" s="132" t="s">
        <v>117</v>
      </c>
      <c r="B13" s="128" t="s">
        <v>118</v>
      </c>
      <c r="C13" s="128"/>
      <c r="D13" s="128"/>
    </row>
    <row r="14" spans="1:4" ht="15">
      <c r="A14" s="132" t="s">
        <v>117</v>
      </c>
      <c r="B14" s="133" t="s">
        <v>119</v>
      </c>
      <c r="C14"/>
      <c r="D14"/>
    </row>
    <row r="15" spans="1:4" ht="15" customHeight="1">
      <c r="A15" s="132" t="s">
        <v>117</v>
      </c>
      <c r="B15" s="128" t="s">
        <v>120</v>
      </c>
      <c r="C15" s="128"/>
      <c r="D15" s="128"/>
    </row>
    <row r="16" spans="1:4" ht="14.25" customHeight="1">
      <c r="A16" s="132" t="s">
        <v>117</v>
      </c>
      <c r="B16" s="128" t="s">
        <v>121</v>
      </c>
      <c r="C16" s="128"/>
      <c r="D16" s="128"/>
    </row>
    <row r="17" spans="1:4" ht="14.25" customHeight="1">
      <c r="A17" s="132" t="s">
        <v>117</v>
      </c>
      <c r="B17" s="128" t="s">
        <v>122</v>
      </c>
      <c r="C17" s="128"/>
      <c r="D17" s="128"/>
    </row>
    <row r="18" spans="1:4" ht="14.25" customHeight="1">
      <c r="A18" s="132" t="s">
        <v>117</v>
      </c>
      <c r="B18" s="133" t="s">
        <v>123</v>
      </c>
      <c r="C18"/>
      <c r="D18"/>
    </row>
    <row r="19" spans="1:4" ht="14.25" customHeight="1">
      <c r="A19" s="132" t="s">
        <v>117</v>
      </c>
      <c r="B19" s="133" t="s">
        <v>124</v>
      </c>
      <c r="C19"/>
      <c r="D19"/>
    </row>
    <row r="20" spans="1:4" ht="15">
      <c r="A20" s="132" t="s">
        <v>117</v>
      </c>
      <c r="B20" s="133" t="s">
        <v>125</v>
      </c>
      <c r="C20"/>
      <c r="D20"/>
    </row>
    <row r="21" spans="1:4" ht="15">
      <c r="A21" s="132" t="s">
        <v>117</v>
      </c>
      <c r="B21" s="133" t="s">
        <v>126</v>
      </c>
      <c r="C21"/>
      <c r="D21"/>
    </row>
    <row r="22" spans="1:4" ht="15">
      <c r="A22" s="132" t="s">
        <v>117</v>
      </c>
      <c r="B22" s="133" t="s">
        <v>127</v>
      </c>
      <c r="C22"/>
      <c r="D22"/>
    </row>
    <row r="23" spans="1:4" ht="15">
      <c r="A23" s="132" t="s">
        <v>117</v>
      </c>
      <c r="B23" s="133" t="s">
        <v>128</v>
      </c>
      <c r="C23"/>
      <c r="D23"/>
    </row>
    <row r="24" spans="1:4" ht="15">
      <c r="A24" s="132" t="s">
        <v>117</v>
      </c>
      <c r="B24" s="133" t="s">
        <v>129</v>
      </c>
      <c r="C24"/>
      <c r="D24"/>
    </row>
    <row r="25" spans="1:4" ht="15">
      <c r="A25" s="132" t="s">
        <v>117</v>
      </c>
      <c r="B25" s="133" t="s">
        <v>130</v>
      </c>
      <c r="C25"/>
      <c r="D25"/>
    </row>
    <row r="26" spans="1:4" ht="15">
      <c r="A26" s="132" t="s">
        <v>117</v>
      </c>
      <c r="B26" s="133" t="s">
        <v>131</v>
      </c>
      <c r="C26"/>
      <c r="D26"/>
    </row>
    <row r="27" spans="1:4" ht="15">
      <c r="A27" s="132" t="s">
        <v>117</v>
      </c>
      <c r="B27" s="133" t="s">
        <v>132</v>
      </c>
      <c r="C27"/>
      <c r="D27"/>
    </row>
    <row r="28" spans="1:4" ht="15" customHeight="1">
      <c r="A28" s="132" t="s">
        <v>117</v>
      </c>
      <c r="B28" s="128" t="s">
        <v>133</v>
      </c>
      <c r="C28" s="128"/>
      <c r="D28" s="128"/>
    </row>
    <row r="29" spans="1:4" ht="15" customHeight="1">
      <c r="A29" s="132" t="s">
        <v>117</v>
      </c>
      <c r="B29" s="128" t="s">
        <v>134</v>
      </c>
      <c r="C29" s="128"/>
      <c r="D29" s="128"/>
    </row>
    <row r="30" spans="1:4" ht="14.25" customHeight="1">
      <c r="A30" s="127"/>
      <c r="B30" s="128"/>
      <c r="C30" s="128"/>
      <c r="D30" s="128"/>
    </row>
    <row r="31" spans="1:4" ht="15" customHeight="1">
      <c r="A31" s="130" t="s">
        <v>135</v>
      </c>
      <c r="B31" s="131" t="s">
        <v>136</v>
      </c>
      <c r="C31" s="131"/>
      <c r="D31" s="131"/>
    </row>
    <row r="32" spans="1:4" ht="29.25" customHeight="1">
      <c r="A32" s="127"/>
      <c r="B32" s="134" t="s">
        <v>137</v>
      </c>
      <c r="C32" s="134"/>
      <c r="D32" s="134"/>
    </row>
    <row r="33" spans="1:4" ht="18" customHeight="1">
      <c r="A33" s="127"/>
      <c r="B33" s="134" t="s">
        <v>138</v>
      </c>
      <c r="C33" s="134"/>
      <c r="D33" s="134"/>
    </row>
    <row r="34" spans="1:4" ht="14.25" customHeight="1">
      <c r="A34" s="127"/>
      <c r="B34" s="128"/>
      <c r="C34" s="128"/>
      <c r="D34" s="128"/>
    </row>
    <row r="35" spans="1:4" ht="13.5">
      <c r="A35" s="130"/>
      <c r="B35" s="133"/>
      <c r="C35" s="133"/>
      <c r="D35" s="133"/>
    </row>
    <row r="36" spans="1:4" ht="13.5">
      <c r="A36" s="130"/>
      <c r="B36" s="133"/>
      <c r="C36" s="133"/>
      <c r="D36" s="133"/>
    </row>
    <row r="37" spans="1:4" ht="42" customHeight="1">
      <c r="A37" s="130"/>
      <c r="B37" s="128"/>
      <c r="C37" s="128"/>
      <c r="D37" s="128"/>
    </row>
    <row r="38" spans="1:4" ht="13.5">
      <c r="A38" s="130"/>
      <c r="B38" s="135"/>
      <c r="C38" s="135"/>
      <c r="D38" s="135"/>
    </row>
    <row r="39" spans="1:4" ht="14.25" customHeight="1">
      <c r="A39" s="127"/>
      <c r="B39" s="72" t="s">
        <v>57</v>
      </c>
      <c r="C39" s="73" t="s">
        <v>58</v>
      </c>
      <c r="D39" s="73"/>
    </row>
    <row r="40" spans="2:4" ht="13.5">
      <c r="B40" s="72"/>
      <c r="C40"/>
      <c r="D40"/>
    </row>
  </sheetData>
  <sheetProtection selectLockedCells="1" selectUnlockedCells="1"/>
  <mergeCells count="24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8:D28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2011-02-22T13:20:17Z</dcterms:modified>
  <cp:category/>
  <cp:version/>
  <cp:contentType/>
  <cp:contentStatus/>
  <cp:revision>23</cp:revision>
</cp:coreProperties>
</file>