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<sst xmlns="http://schemas.openxmlformats.org/spreadsheetml/2006/main" count="4320" uniqueCount="1000">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</sst>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3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2" fillId="0" borderId="10" xfId="69" applyFont="1" applyBorder="1" applyAlignment="1" applyProtection="1">
      <alignment horizontal="centerContinuous" vertical="center" wrapText="1"/>
      <protection/>
    </xf>
    <xf numFmtId="0" fontId="3" fillId="0" borderId="11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 wrapText="1"/>
      <protection/>
    </xf>
    <xf numFmtId="0" fontId="3" fillId="0" borderId="13" xfId="69" applyFont="1" applyBorder="1" applyAlignment="1" applyProtection="1">
      <alignment horizontal="centerContinuous" vertical="center" wrapText="1"/>
      <protection/>
    </xf>
    <xf numFmtId="0" fontId="2" fillId="0" borderId="12" xfId="69" applyFont="1" applyBorder="1" applyAlignment="1" applyProtection="1">
      <alignment horizontal="centerContinuous" vertical="center"/>
      <protection/>
    </xf>
    <xf numFmtId="0" fontId="2" fillId="0" borderId="13" xfId="69" applyFont="1" applyBorder="1" applyAlignment="1" applyProtection="1">
      <alignment horizontal="centerContinuous" vertical="center"/>
      <protection/>
    </xf>
    <xf numFmtId="0" fontId="3" fillId="0" borderId="14" xfId="69" applyFont="1" applyBorder="1" applyAlignment="1" applyProtection="1">
      <alignment horizontal="right" vertical="center" wrapText="1"/>
      <protection/>
    </xf>
    <xf numFmtId="0" fontId="3" fillId="0" borderId="10" xfId="69" applyFont="1" applyBorder="1" applyAlignment="1" applyProtection="1">
      <alignment horizontal="left" vertical="center" wrapText="1"/>
      <protection/>
    </xf>
    <xf numFmtId="0" fontId="3" fillId="0" borderId="11" xfId="69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5" fillId="0" borderId="0" xfId="58" applyFont="1" applyFill="1" applyProtection="1">
      <alignment/>
      <protection/>
    </xf>
    <xf numFmtId="0" fontId="3" fillId="0" borderId="0" xfId="58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2" fillId="0" borderId="0" xfId="65" applyFont="1" applyBorder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horizontal="center" vertical="center"/>
      <protection hidden="1"/>
    </xf>
    <xf numFmtId="0" fontId="3" fillId="0" borderId="0" xfId="65" applyFont="1" applyAlignment="1" applyProtection="1">
      <alignment vertical="center" wrapText="1"/>
      <protection/>
    </xf>
    <xf numFmtId="0" fontId="2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horizontal="centerContinuous" vertical="center" wrapText="1"/>
      <protection/>
    </xf>
    <xf numFmtId="0" fontId="2" fillId="0" borderId="0" xfId="65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66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 wrapText="1"/>
      <protection/>
    </xf>
    <xf numFmtId="0" fontId="2" fillId="0" borderId="0" xfId="67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67" applyFont="1" applyBorder="1" applyAlignment="1" applyProtection="1">
      <alignment wrapText="1"/>
      <protection/>
    </xf>
    <xf numFmtId="0" fontId="5" fillId="0" borderId="0" xfId="67" applyFont="1" applyAlignment="1" applyProtection="1">
      <alignment horizontal="center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5" applyFont="1" applyAlignment="1" applyProtection="1">
      <alignment vertical="center" wrapText="1"/>
      <protection/>
    </xf>
    <xf numFmtId="0" fontId="13" fillId="0" borderId="0" xfId="65" applyFont="1" applyBorder="1" applyAlignment="1" applyProtection="1">
      <alignment horizontal="centerContinuous" vertical="center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3" fillId="0" borderId="0" xfId="64" applyFont="1" applyProtection="1">
      <alignment/>
      <protection/>
    </xf>
    <xf numFmtId="0" fontId="13" fillId="0" borderId="0" xfId="65" applyFont="1" applyBorder="1" applyAlignment="1" applyProtection="1">
      <alignment horizontal="centerContinuous" vertical="center" wrapText="1"/>
      <protection/>
    </xf>
    <xf numFmtId="0" fontId="2" fillId="0" borderId="0" xfId="63" applyFont="1" applyAlignment="1" applyProtection="1">
      <alignment horizontal="center"/>
      <protection/>
    </xf>
    <xf numFmtId="0" fontId="3" fillId="0" borderId="0" xfId="65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vertical="top" wrapText="1"/>
      <protection/>
    </xf>
    <xf numFmtId="0" fontId="2" fillId="0" borderId="0" xfId="63" applyFont="1" applyBorder="1" applyAlignment="1" applyProtection="1">
      <alignment vertical="justify" wrapText="1"/>
      <protection/>
    </xf>
    <xf numFmtId="0" fontId="2" fillId="0" borderId="0" xfId="63" applyFont="1" applyAlignment="1" applyProtection="1">
      <alignment horizontal="left" vertical="center" wrapText="1"/>
      <protection/>
    </xf>
    <xf numFmtId="0" fontId="2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right" vertical="center"/>
      <protection hidden="1"/>
    </xf>
    <xf numFmtId="165" fontId="3" fillId="0" borderId="0" xfId="65" applyNumberFormat="1" applyFont="1" applyAlignment="1" applyProtection="1">
      <alignment horizontal="left" vertical="center"/>
      <protection/>
    </xf>
    <xf numFmtId="0" fontId="2" fillId="0" borderId="0" xfId="65" applyFont="1" applyAlignment="1" applyProtection="1">
      <alignment horizontal="center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2" fillId="0" borderId="0" xfId="65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13" fillId="0" borderId="0" xfId="65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65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65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65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65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8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63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65" applyNumberFormat="1" applyFont="1" applyAlignment="1" applyProtection="1">
      <alignment horizontal="left" vertical="center" wrapText="1"/>
      <protection/>
    </xf>
    <xf numFmtId="0" fontId="3" fillId="0" borderId="0" xfId="65" applyFont="1" applyBorder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Alignment="1" applyProtection="1">
      <alignment vertical="center"/>
      <protection/>
    </xf>
    <xf numFmtId="0" fontId="2" fillId="0" borderId="15" xfId="65" applyFont="1" applyBorder="1" applyAlignment="1" applyProtection="1">
      <alignment horizontal="center" vertical="center"/>
      <protection/>
    </xf>
    <xf numFmtId="0" fontId="2" fillId="0" borderId="16" xfId="65" applyFont="1" applyBorder="1" applyAlignment="1" applyProtection="1">
      <alignment horizontal="center" vertical="top" wrapText="1"/>
      <protection/>
    </xf>
    <xf numFmtId="14" fontId="2" fillId="0" borderId="16" xfId="65" applyNumberFormat="1" applyFont="1" applyBorder="1" applyAlignment="1" applyProtection="1">
      <alignment horizontal="center" vertical="center" wrapText="1"/>
      <protection/>
    </xf>
    <xf numFmtId="14" fontId="2" fillId="0" borderId="17" xfId="65" applyNumberFormat="1" applyFont="1" applyBorder="1" applyAlignment="1" applyProtection="1">
      <alignment horizontal="center" vertical="center" wrapText="1"/>
      <protection/>
    </xf>
    <xf numFmtId="49" fontId="2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right" vertical="top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3" fontId="3" fillId="34" borderId="19" xfId="65" applyNumberFormat="1" applyFont="1" applyFill="1" applyBorder="1" applyAlignment="1" applyProtection="1">
      <alignment vertical="top"/>
      <protection locked="0"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49" fontId="3" fillId="0" borderId="14" xfId="65" applyNumberFormat="1" applyFont="1" applyFill="1" applyBorder="1" applyAlignment="1" applyProtection="1">
      <alignment horizontal="right" vertical="top" wrapText="1"/>
      <protection/>
    </xf>
    <xf numFmtId="1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Border="1" applyAlignment="1" applyProtection="1">
      <alignment horizontal="right" vertical="top" wrapText="1"/>
      <protection/>
    </xf>
    <xf numFmtId="49" fontId="10" fillId="0" borderId="14" xfId="65" applyNumberFormat="1" applyFont="1" applyFill="1" applyBorder="1" applyAlignment="1" applyProtection="1">
      <alignment horizontal="right" vertical="top" wrapText="1"/>
      <protection/>
    </xf>
    <xf numFmtId="1" fontId="3" fillId="0" borderId="0" xfId="65" applyNumberFormat="1" applyFont="1" applyAlignment="1" applyProtection="1">
      <alignment vertical="top"/>
      <protection/>
    </xf>
    <xf numFmtId="1" fontId="2" fillId="0" borderId="14" xfId="65" applyNumberFormat="1" applyFont="1" applyBorder="1" applyAlignment="1" applyProtection="1">
      <alignment horizontal="right" vertical="top" wrapText="1"/>
      <protection/>
    </xf>
    <xf numFmtId="0" fontId="8" fillId="33" borderId="18" xfId="65" applyFont="1" applyFill="1" applyBorder="1" applyAlignment="1" applyProtection="1">
      <alignment vertical="top" wrapText="1"/>
      <protection/>
    </xf>
    <xf numFmtId="1" fontId="3" fillId="0" borderId="14" xfId="59" applyNumberFormat="1" applyFont="1" applyBorder="1" applyAlignment="1" applyProtection="1">
      <alignment vertical="top" wrapText="1"/>
      <protection/>
    </xf>
    <xf numFmtId="1" fontId="3" fillId="35" borderId="14" xfId="59" applyNumberFormat="1" applyFont="1" applyFill="1" applyBorder="1" applyAlignment="1" applyProtection="1">
      <alignment vertical="top"/>
      <protection/>
    </xf>
    <xf numFmtId="1" fontId="3" fillId="0" borderId="14" xfId="59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 applyFont="1" applyBorder="1" applyAlignment="1" applyProtection="1">
      <alignment horizontal="right" vertical="top"/>
      <protection/>
    </xf>
    <xf numFmtId="0" fontId="3" fillId="0" borderId="0" xfId="65" applyFont="1" applyBorder="1" applyAlignment="1" applyProtection="1">
      <alignment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3" fillId="0" borderId="0" xfId="64" applyFont="1" applyAlignment="1" applyProtection="1">
      <alignment horizontal="centerContinuous"/>
      <protection/>
    </xf>
    <xf numFmtId="49" fontId="3" fillId="0" borderId="0" xfId="64" applyNumberFormat="1" applyFont="1" applyProtection="1">
      <alignment/>
      <protection/>
    </xf>
    <xf numFmtId="0" fontId="2" fillId="0" borderId="0" xfId="64" applyFont="1" applyBorder="1" applyProtection="1">
      <alignment/>
      <protection/>
    </xf>
    <xf numFmtId="164" fontId="2" fillId="0" borderId="14" xfId="46" applyNumberFormat="1" applyFont="1" applyBorder="1" applyAlignment="1" applyProtection="1">
      <alignment horizontal="centerContinuous" vertical="center" wrapText="1"/>
      <protection/>
    </xf>
    <xf numFmtId="49" fontId="2" fillId="0" borderId="20" xfId="61" applyNumberFormat="1" applyFont="1" applyBorder="1" applyAlignment="1" applyProtection="1">
      <alignment horizontal="center" vertical="center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3" fillId="0" borderId="0" xfId="64" applyFont="1" applyBorder="1" applyProtection="1">
      <alignment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1" fontId="3" fillId="0" borderId="0" xfId="64" applyNumberFormat="1" applyFont="1" applyBorder="1" applyProtection="1">
      <alignment/>
      <protection/>
    </xf>
    <xf numFmtId="49" fontId="3" fillId="0" borderId="14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Font="1" applyBorder="1" applyAlignment="1" applyProtection="1">
      <alignment horizontal="right" vertical="center" wrapText="1"/>
      <protection/>
    </xf>
    <xf numFmtId="49" fontId="2" fillId="0" borderId="0" xfId="61" applyNumberFormat="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1" fontId="3" fillId="0" borderId="0" xfId="61" applyNumberFormat="1" applyFont="1" applyBorder="1" applyAlignment="1" applyProtection="1">
      <alignment horizontal="left" vertical="center" wrapText="1"/>
      <protection/>
    </xf>
    <xf numFmtId="1" fontId="3" fillId="0" borderId="0" xfId="64" applyNumberFormat="1" applyFont="1" applyProtection="1">
      <alignment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2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Protection="1">
      <alignment/>
      <protection/>
    </xf>
    <xf numFmtId="0" fontId="2" fillId="0" borderId="0" xfId="64" applyFont="1" applyProtection="1">
      <alignment/>
      <protection/>
    </xf>
    <xf numFmtId="49" fontId="2" fillId="0" borderId="20" xfId="60" applyNumberFormat="1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left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1" fontId="3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4" xfId="60" applyFont="1" applyFill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right" vertical="center" wrapText="1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49" fontId="2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5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1" fontId="3" fillId="0" borderId="0" xfId="60" applyNumberFormat="1" applyFont="1" applyBorder="1" applyProtection="1">
      <alignment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49" fontId="10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0" fontId="3" fillId="0" borderId="0" xfId="64" applyFont="1" applyAlignment="1" applyProtection="1">
      <alignment/>
      <protection/>
    </xf>
    <xf numFmtId="0" fontId="3" fillId="0" borderId="14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3" fillId="35" borderId="19" xfId="63" applyNumberFormat="1" applyFont="1" applyFill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68" applyFont="1" applyFill="1" applyAlignment="1" applyProtection="1">
      <alignment vertical="justify" wrapText="1"/>
      <protection/>
    </xf>
    <xf numFmtId="0" fontId="2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Alignment="1" applyProtection="1">
      <alignment horizontal="left" vertical="justify"/>
      <protection/>
    </xf>
    <xf numFmtId="0" fontId="2" fillId="0" borderId="0" xfId="68" applyFont="1" applyFill="1" applyBorder="1" applyAlignment="1" applyProtection="1">
      <alignment horizontal="left" vertical="justify" wrapText="1"/>
      <protection/>
    </xf>
    <xf numFmtId="3" fontId="3" fillId="0" borderId="0" xfId="68" applyNumberFormat="1" applyFont="1" applyBorder="1" applyProtection="1">
      <alignment/>
      <protection/>
    </xf>
    <xf numFmtId="0" fontId="3" fillId="0" borderId="0" xfId="68" applyFont="1" applyProtection="1">
      <alignment/>
      <protection/>
    </xf>
    <xf numFmtId="3" fontId="3" fillId="0" borderId="14" xfId="68" applyNumberFormat="1" applyFont="1" applyBorder="1" applyAlignment="1" applyProtection="1">
      <alignment vertical="center"/>
      <protection/>
    </xf>
    <xf numFmtId="0" fontId="3" fillId="0" borderId="0" xfId="68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wrapText="1"/>
      <protection/>
    </xf>
    <xf numFmtId="0" fontId="3" fillId="0" borderId="0" xfId="65" applyFont="1" applyFill="1" applyAlignment="1" applyProtection="1">
      <alignment vertical="top"/>
      <protection/>
    </xf>
    <xf numFmtId="0" fontId="3" fillId="0" borderId="0" xfId="66" applyFont="1" applyAlignment="1" applyProtection="1">
      <alignment horizontal="centerContinuous" wrapText="1"/>
      <protection/>
    </xf>
    <xf numFmtId="0" fontId="2" fillId="0" borderId="0" xfId="65" applyFont="1" applyBorder="1" applyAlignment="1" applyProtection="1">
      <alignment vertical="top" wrapText="1"/>
      <protection/>
    </xf>
    <xf numFmtId="0" fontId="3" fillId="0" borderId="0" xfId="66" applyFont="1" applyFill="1" applyBorder="1" applyAlignment="1" applyProtection="1">
      <alignment horizontal="right" vertical="center" wrapText="1"/>
      <protection/>
    </xf>
    <xf numFmtId="0" fontId="3" fillId="0" borderId="0" xfId="66" applyFont="1" applyBorder="1" applyAlignment="1" applyProtection="1">
      <alignment horizontal="center" wrapText="1"/>
      <protection/>
    </xf>
    <xf numFmtId="0" fontId="3" fillId="0" borderId="0" xfId="66" applyFont="1" applyBorder="1" applyAlignment="1" applyProtection="1">
      <alignment wrapText="1"/>
      <protection/>
    </xf>
    <xf numFmtId="49" fontId="3" fillId="0" borderId="14" xfId="66" applyNumberFormat="1" applyFont="1" applyBorder="1" applyAlignment="1" applyProtection="1">
      <alignment horizontal="center" wrapText="1"/>
      <protection/>
    </xf>
    <xf numFmtId="1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Alignment="1" applyProtection="1">
      <alignment wrapText="1"/>
      <protection/>
    </xf>
    <xf numFmtId="49" fontId="3" fillId="0" borderId="14" xfId="66" applyNumberFormat="1" applyFont="1" applyFill="1" applyBorder="1" applyAlignment="1" applyProtection="1">
      <alignment horizontal="center" wrapText="1"/>
      <protection/>
    </xf>
    <xf numFmtId="49" fontId="3" fillId="0" borderId="0" xfId="66" applyNumberFormat="1" applyFont="1" applyBorder="1" applyAlignment="1" applyProtection="1">
      <alignment wrapText="1"/>
      <protection/>
    </xf>
    <xf numFmtId="1" fontId="3" fillId="0" borderId="0" xfId="66" applyNumberFormat="1" applyFont="1" applyFill="1" applyBorder="1" applyAlignment="1" applyProtection="1">
      <alignment wrapText="1"/>
      <protection/>
    </xf>
    <xf numFmtId="0" fontId="3" fillId="0" borderId="0" xfId="66" applyFont="1" applyFill="1" applyAlignment="1" applyProtection="1">
      <alignment wrapText="1"/>
      <protection/>
    </xf>
    <xf numFmtId="165" fontId="3" fillId="0" borderId="0" xfId="65" applyNumberFormat="1" applyFont="1" applyAlignment="1" applyProtection="1">
      <alignment horizontal="left" vertical="top"/>
      <protection hidden="1"/>
    </xf>
    <xf numFmtId="0" fontId="2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0" fontId="3" fillId="0" borderId="14" xfId="67" applyFont="1" applyBorder="1" applyAlignment="1" applyProtection="1">
      <alignment vertical="center" wrapText="1"/>
      <protection/>
    </xf>
    <xf numFmtId="3" fontId="3" fillId="0" borderId="14" xfId="67" applyNumberFormat="1" applyFont="1" applyBorder="1" applyAlignment="1" applyProtection="1">
      <alignment horizontal="center" vertical="center"/>
      <protection/>
    </xf>
    <xf numFmtId="0" fontId="3" fillId="0" borderId="0" xfId="67" applyFont="1" applyProtection="1">
      <alignment/>
      <protection/>
    </xf>
    <xf numFmtId="3" fontId="10" fillId="0" borderId="14" xfId="67" applyNumberFormat="1" applyFont="1" applyBorder="1" applyAlignment="1" applyProtection="1">
      <alignment horizontal="center"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2" fillId="0" borderId="14" xfId="67" applyNumberFormat="1" applyFont="1" applyBorder="1" applyAlignment="1" applyProtection="1">
      <alignment horizontal="center" vertical="center" wrapText="1"/>
      <protection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49" fontId="2" fillId="0" borderId="15" xfId="65" applyNumberFormat="1" applyFont="1" applyBorder="1" applyAlignment="1" applyProtection="1">
      <alignment horizontal="center" vertical="center" wrapText="1"/>
      <protection/>
    </xf>
    <xf numFmtId="0" fontId="3" fillId="35" borderId="14" xfId="59" applyFont="1" applyFill="1" applyBorder="1" applyAlignment="1" applyProtection="1">
      <alignment vertical="top" wrapText="1"/>
      <protection/>
    </xf>
    <xf numFmtId="0" fontId="9" fillId="33" borderId="18" xfId="65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1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5" applyNumberFormat="1" applyFont="1" applyFill="1" applyBorder="1" applyAlignment="1" applyProtection="1">
      <alignment vertical="top" wrapText="1"/>
      <protection/>
    </xf>
    <xf numFmtId="49" fontId="9" fillId="33" borderId="18" xfId="65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2" fillId="0" borderId="21" xfId="65" applyNumberFormat="1" applyFont="1" applyFill="1" applyBorder="1" applyAlignment="1" applyProtection="1">
      <alignment horizontal="right" vertical="top" wrapText="1"/>
      <protection/>
    </xf>
    <xf numFmtId="0" fontId="8" fillId="33" borderId="15" xfId="65" applyFont="1" applyFill="1" applyBorder="1" applyAlignment="1" applyProtection="1">
      <alignment vertical="top" wrapText="1"/>
      <protection/>
    </xf>
    <xf numFmtId="49" fontId="3" fillId="0" borderId="16" xfId="65" applyNumberFormat="1" applyFont="1" applyFill="1" applyBorder="1" applyAlignment="1" applyProtection="1">
      <alignment horizontal="right" vertical="top" wrapText="1"/>
      <protection/>
    </xf>
    <xf numFmtId="1" fontId="2" fillId="0" borderId="21" xfId="65" applyNumberFormat="1" applyFont="1" applyBorder="1" applyAlignment="1" applyProtection="1">
      <alignment horizontal="right" vertical="top" wrapText="1"/>
      <protection/>
    </xf>
    <xf numFmtId="1" fontId="2" fillId="0" borderId="16" xfId="65" applyNumberFormat="1" applyFont="1" applyBorder="1" applyAlignment="1" applyProtection="1">
      <alignment horizontal="right" vertical="top" wrapText="1"/>
      <protection/>
    </xf>
    <xf numFmtId="0" fontId="9" fillId="33" borderId="23" xfId="59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 wrapText="1"/>
      <protection/>
    </xf>
    <xf numFmtId="1" fontId="8" fillId="33" borderId="15" xfId="65" applyNumberFormat="1" applyFont="1" applyFill="1" applyBorder="1" applyAlignment="1" applyProtection="1">
      <alignment vertical="top" wrapText="1"/>
      <protection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0" fontId="9" fillId="33" borderId="23" xfId="65" applyFont="1" applyFill="1" applyBorder="1" applyAlignment="1" applyProtection="1">
      <alignment vertical="top"/>
      <protection/>
    </xf>
    <xf numFmtId="1" fontId="3" fillId="0" borderId="16" xfId="59" applyNumberFormat="1" applyFont="1" applyBorder="1" applyAlignment="1" applyProtection="1">
      <alignment vertical="top" wrapText="1"/>
      <protection/>
    </xf>
    <xf numFmtId="0" fontId="2" fillId="0" borderId="23" xfId="65" applyFont="1" applyBorder="1" applyAlignment="1" applyProtection="1">
      <alignment horizontal="center" vertical="center" wrapText="1"/>
      <protection/>
    </xf>
    <xf numFmtId="0" fontId="2" fillId="0" borderId="21" xfId="65" applyFont="1" applyBorder="1" applyAlignment="1" applyProtection="1">
      <alignment horizontal="center" vertical="top" wrapText="1"/>
      <protection/>
    </xf>
    <xf numFmtId="0" fontId="2" fillId="0" borderId="24" xfId="65" applyFont="1" applyBorder="1" applyAlignment="1" applyProtection="1">
      <alignment horizontal="center" vertical="top" wrapText="1"/>
      <protection/>
    </xf>
    <xf numFmtId="0" fontId="8" fillId="33" borderId="15" xfId="65" applyFont="1" applyFill="1" applyBorder="1" applyAlignment="1" applyProtection="1">
      <alignment horizontal="left" vertical="top" wrapText="1"/>
      <protection/>
    </xf>
    <xf numFmtId="49" fontId="2" fillId="0" borderId="16" xfId="65" applyNumberFormat="1" applyFont="1" applyBorder="1" applyAlignment="1" applyProtection="1">
      <alignment horizontal="right" vertical="top" wrapText="1"/>
      <protection/>
    </xf>
    <xf numFmtId="49" fontId="2" fillId="0" borderId="23" xfId="65" applyNumberFormat="1" applyFont="1" applyBorder="1" applyAlignment="1" applyProtection="1">
      <alignment horizontal="center" vertical="center" wrapText="1"/>
      <protection/>
    </xf>
    <xf numFmtId="49" fontId="2" fillId="35" borderId="16" xfId="65" applyNumberFormat="1" applyFont="1" applyFill="1" applyBorder="1" applyAlignment="1" applyProtection="1">
      <alignment horizontal="right" vertical="top" wrapText="1"/>
      <protection/>
    </xf>
    <xf numFmtId="49" fontId="2" fillId="0" borderId="21" xfId="65" applyNumberFormat="1" applyFont="1" applyBorder="1" applyAlignment="1" applyProtection="1">
      <alignment horizontal="right" vertical="top" wrapText="1"/>
      <protection/>
    </xf>
    <xf numFmtId="1" fontId="9" fillId="33" borderId="23" xfId="59" applyNumberFormat="1" applyFont="1" applyFill="1" applyBorder="1" applyAlignment="1" applyProtection="1">
      <alignment vertical="top"/>
      <protection/>
    </xf>
    <xf numFmtId="1" fontId="3" fillId="0" borderId="21" xfId="59" applyNumberFormat="1" applyFont="1" applyBorder="1" applyAlignment="1" applyProtection="1">
      <alignment vertical="top"/>
      <protection/>
    </xf>
    <xf numFmtId="49" fontId="8" fillId="33" borderId="25" xfId="65" applyNumberFormat="1" applyFont="1" applyFill="1" applyBorder="1" applyAlignment="1" applyProtection="1">
      <alignment vertical="center" wrapText="1"/>
      <protection/>
    </xf>
    <xf numFmtId="0" fontId="2" fillId="0" borderId="15" xfId="67" applyFont="1" applyBorder="1" applyAlignment="1" applyProtection="1">
      <alignment horizontal="center" vertical="center" wrapText="1"/>
      <protection/>
    </xf>
    <xf numFmtId="0" fontId="2" fillId="0" borderId="16" xfId="67" applyFont="1" applyBorder="1" applyAlignment="1" applyProtection="1">
      <alignment horizontal="center" vertical="center" wrapText="1"/>
      <protection/>
    </xf>
    <xf numFmtId="0" fontId="2" fillId="0" borderId="17" xfId="67" applyFont="1" applyBorder="1" applyAlignment="1" applyProtection="1">
      <alignment horizontal="center" vertical="center" wrapText="1"/>
      <protection/>
    </xf>
    <xf numFmtId="0" fontId="2" fillId="0" borderId="18" xfId="67" applyFont="1" applyBorder="1" applyAlignment="1" applyProtection="1">
      <alignment vertical="center" wrapText="1"/>
      <protection/>
    </xf>
    <xf numFmtId="0" fontId="10" fillId="0" borderId="18" xfId="67" applyFont="1" applyBorder="1" applyAlignment="1" applyProtection="1">
      <alignment vertical="center" wrapText="1"/>
      <protection/>
    </xf>
    <xf numFmtId="0" fontId="3" fillId="0" borderId="18" xfId="67" applyFont="1" applyBorder="1" applyAlignment="1" applyProtection="1">
      <alignment horizontal="left" vertical="center" wrapText="1"/>
      <protection/>
    </xf>
    <xf numFmtId="0" fontId="10" fillId="0" borderId="18" xfId="67" applyFont="1" applyBorder="1" applyAlignment="1" applyProtection="1">
      <alignment horizontal="righ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0" fillId="0" borderId="14" xfId="67" applyFont="1" applyBorder="1" applyAlignment="1" applyProtection="1">
      <alignment horizontal="center" vertical="center" wrapText="1"/>
      <protection/>
    </xf>
    <xf numFmtId="0" fontId="10" fillId="0" borderId="18" xfId="67" applyFont="1" applyBorder="1" applyAlignment="1" applyProtection="1">
      <alignment horizontal="left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2" fillId="0" borderId="14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2" fillId="0" borderId="22" xfId="67" applyNumberFormat="1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8" fillId="0" borderId="18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center" vertical="center" wrapText="1"/>
      <protection/>
    </xf>
    <xf numFmtId="0" fontId="2" fillId="0" borderId="21" xfId="67" applyFont="1" applyBorder="1" applyAlignment="1" applyProtection="1">
      <alignment horizontal="center" vertical="center" wrapText="1"/>
      <protection/>
    </xf>
    <xf numFmtId="0" fontId="2" fillId="0" borderId="24" xfId="67" applyFont="1" applyBorder="1" applyAlignment="1" applyProtection="1">
      <alignment horizontal="center" vertical="center" wrapText="1"/>
      <protection/>
    </xf>
    <xf numFmtId="0" fontId="2" fillId="0" borderId="15" xfId="67" applyFont="1" applyBorder="1" applyAlignment="1" applyProtection="1">
      <alignment vertical="center" wrapText="1"/>
      <protection/>
    </xf>
    <xf numFmtId="0" fontId="2" fillId="0" borderId="16" xfId="67" applyFont="1" applyBorder="1" applyAlignment="1" applyProtection="1">
      <alignment vertical="center" wrapText="1"/>
      <protection/>
    </xf>
    <xf numFmtId="3" fontId="2" fillId="0" borderId="16" xfId="67" applyNumberFormat="1" applyFont="1" applyBorder="1" applyAlignment="1" applyProtection="1">
      <alignment vertical="center"/>
      <protection/>
    </xf>
    <xf numFmtId="3" fontId="2" fillId="0" borderId="17" xfId="67" applyNumberFormat="1" applyFont="1" applyBorder="1" applyAlignment="1" applyProtection="1">
      <alignment vertical="center"/>
      <protection/>
    </xf>
    <xf numFmtId="0" fontId="10" fillId="0" borderId="23" xfId="67" applyFont="1" applyBorder="1" applyAlignment="1" applyProtection="1">
      <alignment horizontal="right" vertical="center" wrapText="1"/>
      <protection/>
    </xf>
    <xf numFmtId="0" fontId="10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2" fillId="0" borderId="23" xfId="67" applyFont="1" applyBorder="1" applyAlignment="1" applyProtection="1">
      <alignment horizontal="left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0" fontId="2" fillId="0" borderId="15" xfId="67" applyFont="1" applyBorder="1" applyAlignment="1" applyProtection="1">
      <alignment horizontal="left" vertical="center" wrapText="1"/>
      <protection/>
    </xf>
    <xf numFmtId="0" fontId="2" fillId="0" borderId="23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49" fontId="10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vertical="center" wrapText="1"/>
      <protection/>
    </xf>
    <xf numFmtId="0" fontId="10" fillId="0" borderId="16" xfId="67" applyFont="1" applyBorder="1" applyAlignment="1" applyProtection="1">
      <alignment horizontal="center" vertical="center" wrapText="1"/>
      <protection/>
    </xf>
    <xf numFmtId="3" fontId="2" fillId="0" borderId="21" xfId="67" applyNumberFormat="1" applyFont="1" applyBorder="1" applyAlignment="1" applyProtection="1">
      <alignment vertical="center"/>
      <protection/>
    </xf>
    <xf numFmtId="3" fontId="2" fillId="0" borderId="24" xfId="67" applyNumberFormat="1" applyFont="1" applyBorder="1" applyAlignment="1" applyProtection="1">
      <alignment vertical="center"/>
      <protection/>
    </xf>
    <xf numFmtId="49" fontId="2" fillId="0" borderId="21" xfId="67" applyNumberFormat="1" applyFont="1" applyBorder="1" applyAlignment="1" applyProtection="1">
      <alignment horizontal="center" vertical="center" wrapText="1"/>
      <protection/>
    </xf>
    <xf numFmtId="0" fontId="2" fillId="0" borderId="25" xfId="67" applyFont="1" applyBorder="1" applyAlignment="1" applyProtection="1">
      <alignment horizontal="left" vertical="center" wrapText="1"/>
      <protection/>
    </xf>
    <xf numFmtId="0" fontId="2" fillId="0" borderId="26" xfId="67" applyFont="1" applyBorder="1" applyAlignment="1" applyProtection="1">
      <alignment horizontal="center" vertical="center" wrapText="1"/>
      <protection/>
    </xf>
    <xf numFmtId="49" fontId="2" fillId="0" borderId="26" xfId="67" applyNumberFormat="1" applyFont="1" applyBorder="1" applyAlignment="1" applyProtection="1">
      <alignment horizontal="center" vertical="center" wrapText="1"/>
      <protection/>
    </xf>
    <xf numFmtId="0" fontId="2" fillId="0" borderId="15" xfId="66" applyFont="1" applyBorder="1" applyAlignment="1" applyProtection="1">
      <alignment horizontal="center" vertical="center" wrapText="1"/>
      <protection/>
    </xf>
    <xf numFmtId="0" fontId="2" fillId="0" borderId="16" xfId="66" applyFont="1" applyBorder="1" applyAlignment="1" applyProtection="1">
      <alignment horizontal="center" vertical="center" wrapText="1"/>
      <protection/>
    </xf>
    <xf numFmtId="14" fontId="2" fillId="0" borderId="16" xfId="66" applyNumberFormat="1" applyFont="1" applyFill="1" applyBorder="1" applyAlignment="1" applyProtection="1">
      <alignment horizontal="center" vertical="center" wrapText="1"/>
      <protection/>
    </xf>
    <xf numFmtId="14" fontId="2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wrapText="1"/>
      <protection/>
    </xf>
    <xf numFmtId="0" fontId="3" fillId="0" borderId="18" xfId="66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wrapText="1"/>
      <protection/>
    </xf>
    <xf numFmtId="3" fontId="3" fillId="34" borderId="28" xfId="65" applyNumberFormat="1" applyFont="1" applyFill="1" applyBorder="1" applyAlignment="1" applyProtection="1">
      <alignment vertical="top"/>
      <protection locked="0"/>
    </xf>
    <xf numFmtId="3" fontId="3" fillId="34" borderId="29" xfId="65" applyNumberFormat="1" applyFont="1" applyFill="1" applyBorder="1" applyAlignment="1" applyProtection="1">
      <alignment vertical="top"/>
      <protection locked="0"/>
    </xf>
    <xf numFmtId="0" fontId="2" fillId="0" borderId="23" xfId="66" applyFont="1" applyBorder="1" applyAlignment="1" applyProtection="1">
      <alignment horizontal="center" vertical="center" wrapText="1"/>
      <protection/>
    </xf>
    <xf numFmtId="0" fontId="2" fillId="0" borderId="21" xfId="66" applyFont="1" applyBorder="1" applyAlignment="1" applyProtection="1">
      <alignment horizontal="center" vertical="center" wrapText="1"/>
      <protection/>
    </xf>
    <xf numFmtId="49" fontId="2" fillId="0" borderId="21" xfId="66" applyNumberFormat="1" applyFont="1" applyFill="1" applyBorder="1" applyAlignment="1" applyProtection="1">
      <alignment horizontal="center" vertical="center" wrapText="1"/>
      <protection/>
    </xf>
    <xf numFmtId="49" fontId="2" fillId="0" borderId="24" xfId="66" applyNumberFormat="1" applyFont="1" applyFill="1" applyBorder="1" applyAlignment="1" applyProtection="1">
      <alignment horizontal="center" vertical="center" wrapText="1"/>
      <protection/>
    </xf>
    <xf numFmtId="0" fontId="10" fillId="0" borderId="30" xfId="66" applyFont="1" applyBorder="1" applyAlignment="1" applyProtection="1">
      <alignment wrapText="1"/>
      <protection/>
    </xf>
    <xf numFmtId="49" fontId="10" fillId="0" borderId="20" xfId="66" applyNumberFormat="1" applyFont="1" applyBorder="1" applyAlignment="1" applyProtection="1">
      <alignment horizontal="center" wrapText="1"/>
      <protection/>
    </xf>
    <xf numFmtId="0" fontId="10" fillId="0" borderId="15" xfId="66" applyFont="1" applyBorder="1" applyAlignment="1" applyProtection="1">
      <alignment wrapText="1"/>
      <protection/>
    </xf>
    <xf numFmtId="49" fontId="10" fillId="0" borderId="16" xfId="66" applyNumberFormat="1" applyFont="1" applyBorder="1" applyAlignment="1" applyProtection="1">
      <alignment wrapText="1"/>
      <protection/>
    </xf>
    <xf numFmtId="3" fontId="3" fillId="0" borderId="16" xfId="66" applyNumberFormat="1" applyFont="1" applyFill="1" applyBorder="1" applyAlignment="1" applyProtection="1">
      <alignment wrapText="1"/>
      <protection/>
    </xf>
    <xf numFmtId="3" fontId="3" fillId="0" borderId="17" xfId="66" applyNumberFormat="1" applyFont="1" applyFill="1" applyBorder="1" applyAlignment="1" applyProtection="1">
      <alignment wrapText="1"/>
      <protection/>
    </xf>
    <xf numFmtId="0" fontId="2" fillId="0" borderId="27" xfId="66" applyFont="1" applyBorder="1" applyAlignment="1" applyProtection="1">
      <alignment horizontal="right" wrapText="1"/>
      <protection/>
    </xf>
    <xf numFmtId="49" fontId="2" fillId="0" borderId="28" xfId="66" applyNumberFormat="1" applyFont="1" applyBorder="1" applyAlignment="1" applyProtection="1">
      <alignment horizontal="center" wrapText="1"/>
      <protection/>
    </xf>
    <xf numFmtId="49" fontId="10" fillId="0" borderId="16" xfId="66" applyNumberFormat="1" applyFont="1" applyBorder="1" applyAlignment="1" applyProtection="1">
      <alignment horizontal="center" wrapText="1"/>
      <protection/>
    </xf>
    <xf numFmtId="0" fontId="2" fillId="0" borderId="23" xfId="66" applyFont="1" applyBorder="1" applyAlignment="1" applyProtection="1">
      <alignment horizontal="right" wrapText="1"/>
      <protection/>
    </xf>
    <xf numFmtId="49" fontId="2" fillId="0" borderId="21" xfId="66" applyNumberFormat="1" applyFont="1" applyBorder="1" applyAlignment="1" applyProtection="1">
      <alignment horizontal="center" wrapText="1"/>
      <protection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3" fillId="34" borderId="31" xfId="65" applyNumberFormat="1" applyFont="1" applyFill="1" applyBorder="1" applyAlignment="1" applyProtection="1">
      <alignment vertical="top"/>
      <protection locked="0"/>
    </xf>
    <xf numFmtId="0" fontId="2" fillId="0" borderId="25" xfId="66" applyFont="1" applyBorder="1" applyAlignment="1" applyProtection="1">
      <alignment wrapText="1"/>
      <protection/>
    </xf>
    <xf numFmtId="49" fontId="2" fillId="0" borderId="26" xfId="66" applyNumberFormat="1" applyFont="1" applyBorder="1" applyAlignment="1" applyProtection="1">
      <alignment horizontal="center" wrapText="1"/>
      <protection/>
    </xf>
    <xf numFmtId="0" fontId="10" fillId="0" borderId="32" xfId="66" applyFont="1" applyBorder="1" applyAlignment="1" applyProtection="1">
      <alignment wrapText="1"/>
      <protection/>
    </xf>
    <xf numFmtId="49" fontId="10" fillId="0" borderId="33" xfId="66" applyNumberFormat="1" applyFont="1" applyBorder="1" applyAlignment="1" applyProtection="1">
      <alignment horizontal="center" wrapText="1"/>
      <protection/>
    </xf>
    <xf numFmtId="0" fontId="3" fillId="0" borderId="30" xfId="66" applyFont="1" applyBorder="1" applyAlignment="1" applyProtection="1">
      <alignment wrapText="1"/>
      <protection/>
    </xf>
    <xf numFmtId="0" fontId="10" fillId="0" borderId="25" xfId="66" applyFont="1" applyBorder="1" applyAlignment="1" applyProtection="1">
      <alignment wrapText="1"/>
      <protection/>
    </xf>
    <xf numFmtId="49" fontId="10" fillId="0" borderId="26" xfId="66" applyNumberFormat="1" applyFont="1" applyBorder="1" applyAlignment="1" applyProtection="1">
      <alignment horizontal="center" wrapText="1"/>
      <protection/>
    </xf>
    <xf numFmtId="3" fontId="2" fillId="0" borderId="26" xfId="66" applyNumberFormat="1" applyFont="1" applyFill="1" applyBorder="1" applyAlignment="1" applyProtection="1">
      <alignment wrapText="1"/>
      <protection/>
    </xf>
    <xf numFmtId="3" fontId="2" fillId="0" borderId="34" xfId="66" applyNumberFormat="1" applyFont="1" applyFill="1" applyBorder="1" applyAlignment="1" applyProtection="1">
      <alignment wrapText="1"/>
      <protection/>
    </xf>
    <xf numFmtId="3" fontId="10" fillId="34" borderId="33" xfId="65" applyNumberFormat="1" applyFont="1" applyFill="1" applyBorder="1" applyAlignment="1" applyProtection="1">
      <alignment vertical="top"/>
      <protection locked="0"/>
    </xf>
    <xf numFmtId="3" fontId="10" fillId="34" borderId="35" xfId="65" applyNumberFormat="1" applyFont="1" applyFill="1" applyBorder="1" applyAlignment="1" applyProtection="1">
      <alignment vertical="top"/>
      <protection locked="0"/>
    </xf>
    <xf numFmtId="3" fontId="10" fillId="0" borderId="26" xfId="66" applyNumberFormat="1" applyFont="1" applyFill="1" applyBorder="1" applyAlignment="1" applyProtection="1">
      <alignment wrapText="1"/>
      <protection/>
    </xf>
    <xf numFmtId="3" fontId="10" fillId="0" borderId="34" xfId="66" applyNumberFormat="1" applyFont="1" applyFill="1" applyBorder="1" applyAlignment="1" applyProtection="1">
      <alignment wrapText="1"/>
      <protection/>
    </xf>
    <xf numFmtId="49" fontId="5" fillId="0" borderId="20" xfId="66" applyNumberFormat="1" applyFont="1" applyBorder="1" applyAlignment="1" applyProtection="1">
      <alignment horizontal="center" wrapText="1"/>
      <protection/>
    </xf>
    <xf numFmtId="49" fontId="5" fillId="0" borderId="28" xfId="66" applyNumberFormat="1" applyFont="1" applyBorder="1" applyAlignment="1" applyProtection="1">
      <alignment horizont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3" fillId="34" borderId="21" xfId="65" applyNumberFormat="1" applyFont="1" applyFill="1" applyBorder="1" applyAlignment="1" applyProtection="1">
      <alignment vertical="center"/>
      <protection locked="0"/>
    </xf>
    <xf numFmtId="3" fontId="3" fillId="34" borderId="24" xfId="65" applyNumberFormat="1" applyFont="1" applyFill="1" applyBorder="1" applyAlignment="1" applyProtection="1">
      <alignment vertical="center"/>
      <protection locked="0"/>
    </xf>
    <xf numFmtId="0" fontId="2" fillId="0" borderId="14" xfId="63" applyFont="1" applyBorder="1" applyAlignment="1" applyProtection="1">
      <alignment vertical="center" wrapText="1"/>
      <protection/>
    </xf>
    <xf numFmtId="0" fontId="3" fillId="0" borderId="14" xfId="63" applyFont="1" applyBorder="1" applyAlignment="1" applyProtection="1">
      <alignment vertical="center"/>
      <protection/>
    </xf>
    <xf numFmtId="0" fontId="10" fillId="0" borderId="14" xfId="63" applyFont="1" applyBorder="1" applyAlignment="1" applyProtection="1">
      <alignment horizontal="right" vertical="center"/>
      <protection/>
    </xf>
    <xf numFmtId="0" fontId="2" fillId="0" borderId="14" xfId="63" applyFont="1" applyBorder="1" applyAlignment="1" applyProtection="1">
      <alignment horizontal="left" vertical="center"/>
      <protection/>
    </xf>
    <xf numFmtId="0" fontId="3" fillId="0" borderId="14" xfId="63" applyFont="1" applyBorder="1" applyAlignment="1" applyProtection="1">
      <alignment horizontal="right" vertical="center" wrapText="1"/>
      <protection/>
    </xf>
    <xf numFmtId="0" fontId="2" fillId="0" borderId="19" xfId="63" applyFont="1" applyBorder="1" applyAlignment="1" applyProtection="1">
      <alignment vertical="center" wrapText="1"/>
      <protection/>
    </xf>
    <xf numFmtId="0" fontId="5" fillId="0" borderId="14" xfId="63" applyFont="1" applyBorder="1" applyAlignment="1" applyProtection="1">
      <alignment vertical="center"/>
      <protection/>
    </xf>
    <xf numFmtId="0" fontId="2" fillId="0" borderId="14" xfId="63" applyFont="1" applyBorder="1" applyAlignment="1" applyProtection="1">
      <alignment vertical="center"/>
      <protection/>
    </xf>
    <xf numFmtId="3" fontId="3" fillId="34" borderId="19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10" fillId="0" borderId="14" xfId="63" applyFont="1" applyBorder="1" applyAlignment="1" applyProtection="1">
      <alignment horizontal="right" vertical="center" wrapText="1"/>
      <protection/>
    </xf>
    <xf numFmtId="1" fontId="3" fillId="0" borderId="14" xfId="63" applyNumberFormat="1" applyFont="1" applyBorder="1" applyAlignment="1" applyProtection="1">
      <alignment horizontal="right" vertical="center" wrapText="1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3" fillId="0" borderId="21" xfId="63" applyFont="1" applyFill="1" applyBorder="1" applyAlignment="1" applyProtection="1">
      <alignment horizontal="right" vertical="center" wrapText="1"/>
      <protection/>
    </xf>
    <xf numFmtId="1" fontId="3" fillId="35" borderId="36" xfId="63" applyNumberFormat="1" applyFont="1" applyFill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2" fillId="0" borderId="16" xfId="63" applyFont="1" applyBorder="1" applyAlignment="1" applyProtection="1">
      <alignment horizontal="centerContinuous" vertical="center" wrapText="1"/>
      <protection/>
    </xf>
    <xf numFmtId="0" fontId="2" fillId="0" borderId="18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2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1" fontId="3" fillId="35" borderId="37" xfId="63" applyNumberFormat="1" applyFont="1" applyFill="1" applyBorder="1" applyAlignment="1" applyProtection="1">
      <alignment horizontal="right" vertical="center" wrapText="1"/>
      <protection/>
    </xf>
    <xf numFmtId="0" fontId="3" fillId="0" borderId="31" xfId="63" applyFont="1" applyFill="1" applyBorder="1" applyAlignment="1" applyProtection="1">
      <alignment horizontal="right" vertical="center" wrapText="1"/>
      <protection/>
    </xf>
    <xf numFmtId="0" fontId="3" fillId="0" borderId="27" xfId="63" applyFont="1" applyBorder="1" applyAlignment="1" applyProtection="1">
      <alignment horizontal="right" vertical="center"/>
      <protection/>
    </xf>
    <xf numFmtId="0" fontId="2" fillId="0" borderId="28" xfId="63" applyFont="1" applyBorder="1" applyAlignment="1" applyProtection="1">
      <alignment vertical="center"/>
      <protection/>
    </xf>
    <xf numFmtId="49" fontId="2" fillId="0" borderId="28" xfId="63" applyNumberFormat="1" applyFont="1" applyBorder="1" applyAlignment="1" applyProtection="1">
      <alignment horizontal="center" vertical="center" wrapText="1"/>
      <protection/>
    </xf>
    <xf numFmtId="1" fontId="2" fillId="0" borderId="28" xfId="63" applyNumberFormat="1" applyFont="1" applyBorder="1" applyAlignment="1" applyProtection="1">
      <alignment horizontal="right" vertical="center" wrapText="1"/>
      <protection/>
    </xf>
    <xf numFmtId="1" fontId="2" fillId="0" borderId="29" xfId="63" applyNumberFormat="1" applyFont="1" applyBorder="1" applyAlignment="1" applyProtection="1">
      <alignment horizontal="right" vertical="center" wrapText="1"/>
      <protection/>
    </xf>
    <xf numFmtId="0" fontId="2" fillId="0" borderId="21" xfId="63" applyFont="1" applyBorder="1" applyAlignment="1" applyProtection="1">
      <alignment horizontal="centerContinuous"/>
      <protection/>
    </xf>
    <xf numFmtId="0" fontId="2" fillId="0" borderId="21" xfId="63" applyFont="1" applyBorder="1" applyAlignment="1" applyProtection="1">
      <alignment horizontal="center"/>
      <protection/>
    </xf>
    <xf numFmtId="0" fontId="2" fillId="0" borderId="21" xfId="63" applyFont="1" applyBorder="1" applyAlignment="1" applyProtection="1">
      <alignment horizontal="center" vertical="center" wrapText="1"/>
      <protection/>
    </xf>
    <xf numFmtId="0" fontId="2" fillId="0" borderId="24" xfId="63" applyFont="1" applyBorder="1" applyAlignment="1" applyProtection="1">
      <alignment horizontal="center" vertical="center" wrapText="1"/>
      <protection/>
    </xf>
    <xf numFmtId="0" fontId="2" fillId="0" borderId="16" xfId="63" applyFont="1" applyBorder="1" applyAlignment="1" applyProtection="1">
      <alignment vertical="center" wrapText="1"/>
      <protection/>
    </xf>
    <xf numFmtId="49" fontId="2" fillId="35" borderId="16" xfId="63" applyNumberFormat="1" applyFont="1" applyFill="1" applyBorder="1" applyAlignment="1" applyProtection="1">
      <alignment vertical="center" wrapText="1"/>
      <protection/>
    </xf>
    <xf numFmtId="0" fontId="3" fillId="35" borderId="16" xfId="63" applyFont="1" applyFill="1" applyBorder="1" applyAlignment="1" applyProtection="1">
      <alignment horizontal="right" vertical="center" wrapText="1"/>
      <protection/>
    </xf>
    <xf numFmtId="0" fontId="3" fillId="35" borderId="17" xfId="63" applyFont="1" applyFill="1" applyBorder="1" applyAlignment="1" applyProtection="1">
      <alignment horizontal="right" vertical="center" wrapText="1"/>
      <protection/>
    </xf>
    <xf numFmtId="0" fontId="2" fillId="0" borderId="23" xfId="63" applyFont="1" applyBorder="1" applyAlignment="1" applyProtection="1">
      <alignment horizontal="centerContinuous"/>
      <protection/>
    </xf>
    <xf numFmtId="0" fontId="2" fillId="0" borderId="15" xfId="63" applyFont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 quotePrefix="1">
      <alignment horizontal="right" vertical="center"/>
      <protection/>
    </xf>
    <xf numFmtId="3" fontId="3" fillId="0" borderId="14" xfId="60" applyNumberFormat="1" applyFont="1" applyFill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0" borderId="17" xfId="60" applyFont="1" applyBorder="1" applyAlignment="1" applyProtection="1">
      <alignment horizontal="centerContinuous" vertical="center" wrapText="1"/>
      <protection/>
    </xf>
    <xf numFmtId="0" fontId="2" fillId="0" borderId="22" xfId="60" applyFont="1" applyBorder="1" applyAlignment="1" applyProtection="1">
      <alignment horizontal="center"/>
      <protection/>
    </xf>
    <xf numFmtId="3" fontId="3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2" xfId="60" applyNumberFormat="1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horizontal="left" vertical="center" wrapText="1"/>
      <protection/>
    </xf>
    <xf numFmtId="49" fontId="2" fillId="0" borderId="28" xfId="60" applyNumberFormat="1" applyFont="1" applyBorder="1" applyAlignment="1" applyProtection="1">
      <alignment horizontal="center" vertical="center" wrapText="1"/>
      <protection/>
    </xf>
    <xf numFmtId="3" fontId="3" fillId="0" borderId="28" xfId="60" applyNumberFormat="1" applyFont="1" applyBorder="1" applyAlignment="1" applyProtection="1">
      <alignment horizontal="right" vertical="center" wrapText="1"/>
      <protection/>
    </xf>
    <xf numFmtId="0" fontId="2" fillId="0" borderId="15" xfId="60" applyFont="1" applyBorder="1" applyAlignment="1" applyProtection="1">
      <alignment horizontal="left" vertical="center" wrapText="1"/>
      <protection/>
    </xf>
    <xf numFmtId="3" fontId="3" fillId="0" borderId="17" xfId="60" applyNumberFormat="1" applyFont="1" applyFill="1" applyBorder="1" applyAlignment="1" applyProtection="1">
      <alignment horizontal="right" vertical="center" wrapText="1"/>
      <protection/>
    </xf>
    <xf numFmtId="0" fontId="2" fillId="0" borderId="38" xfId="60" applyFont="1" applyBorder="1" applyAlignment="1" applyProtection="1">
      <alignment horizontal="left" vertical="center" wrapText="1"/>
      <protection/>
    </xf>
    <xf numFmtId="49" fontId="10" fillId="0" borderId="39" xfId="60" applyNumberFormat="1" applyFont="1" applyBorder="1" applyAlignment="1" applyProtection="1">
      <alignment horizontal="center" vertical="center" wrapText="1"/>
      <protection/>
    </xf>
    <xf numFmtId="3" fontId="3" fillId="34" borderId="39" xfId="65" applyNumberFormat="1" applyFont="1" applyFill="1" applyBorder="1" applyAlignment="1" applyProtection="1">
      <alignment horizontal="right" vertical="top"/>
      <protection locked="0"/>
    </xf>
    <xf numFmtId="3" fontId="3" fillId="0" borderId="40" xfId="60" applyNumberFormat="1" applyFont="1" applyFill="1" applyBorder="1" applyAlignment="1" applyProtection="1">
      <alignment horizontal="right" vertical="center" wrapText="1"/>
      <protection/>
    </xf>
    <xf numFmtId="0" fontId="2" fillId="0" borderId="30" xfId="60" applyFont="1" applyBorder="1" applyAlignment="1" applyProtection="1">
      <alignment horizontal="left" vertical="center" wrapText="1"/>
      <protection/>
    </xf>
    <xf numFmtId="3" fontId="3" fillId="0" borderId="20" xfId="60" applyNumberFormat="1" applyFont="1" applyFill="1" applyBorder="1" applyAlignment="1" applyProtection="1">
      <alignment horizontal="right" vertical="center" wrapText="1"/>
      <protection/>
    </xf>
    <xf numFmtId="3" fontId="3" fillId="0" borderId="20" xfId="60" applyNumberFormat="1" applyFont="1" applyBorder="1" applyAlignment="1" applyProtection="1">
      <alignment horizontal="right" vertical="center" wrapText="1"/>
      <protection/>
    </xf>
    <xf numFmtId="3" fontId="3" fillId="0" borderId="31" xfId="60" applyNumberFormat="1" applyFont="1" applyFill="1" applyBorder="1" applyAlignment="1" applyProtection="1">
      <alignment horizontal="right" vertical="center" wrapText="1"/>
      <protection/>
    </xf>
    <xf numFmtId="3" fontId="3" fillId="0" borderId="16" xfId="60" applyNumberFormat="1" applyFont="1" applyBorder="1" applyAlignment="1" applyProtection="1">
      <alignment horizontal="right" vertical="center" wrapText="1"/>
      <protection/>
    </xf>
    <xf numFmtId="0" fontId="10" fillId="0" borderId="27" xfId="60" applyFont="1" applyBorder="1" applyAlignment="1" applyProtection="1">
      <alignment horizontal="right" vertical="center" wrapText="1"/>
      <protection/>
    </xf>
    <xf numFmtId="49" fontId="10" fillId="0" borderId="28" xfId="60" applyNumberFormat="1" applyFont="1" applyBorder="1" applyAlignment="1" applyProtection="1">
      <alignment horizontal="center" vertical="center" wrapText="1"/>
      <protection/>
    </xf>
    <xf numFmtId="49" fontId="2" fillId="0" borderId="20" xfId="60" applyNumberFormat="1" applyFont="1" applyBorder="1" applyAlignment="1" applyProtection="1">
      <alignment horizontal="left" vertical="center" wrapText="1"/>
      <protection/>
    </xf>
    <xf numFmtId="3" fontId="3" fillId="0" borderId="16" xfId="60" applyNumberFormat="1" applyFont="1" applyFill="1" applyBorder="1" applyAlignment="1" applyProtection="1">
      <alignment horizontal="right" vertical="center" wrapText="1"/>
      <protection/>
    </xf>
    <xf numFmtId="0" fontId="3" fillId="0" borderId="27" xfId="60" applyFont="1" applyBorder="1" applyAlignment="1" applyProtection="1">
      <alignment horizontal="left" vertical="center" wrapText="1"/>
      <protection/>
    </xf>
    <xf numFmtId="3" fontId="3" fillId="0" borderId="28" xfId="60" applyNumberFormat="1" applyFont="1" applyFill="1" applyBorder="1" applyAlignment="1" applyProtection="1">
      <alignment horizontal="right" vertical="center" wrapText="1"/>
      <protection/>
    </xf>
    <xf numFmtId="3" fontId="3" fillId="0" borderId="29" xfId="60" applyNumberFormat="1" applyFont="1" applyFill="1" applyBorder="1" applyAlignment="1" applyProtection="1">
      <alignment horizontal="right" vertical="center" wrapText="1"/>
      <protection/>
    </xf>
    <xf numFmtId="0" fontId="10" fillId="0" borderId="23" xfId="60" applyFont="1" applyBorder="1" applyAlignment="1" applyProtection="1">
      <alignment horizontal="right" vertical="center" wrapText="1"/>
      <protection/>
    </xf>
    <xf numFmtId="49" fontId="10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5" xfId="60" applyFont="1" applyBorder="1" applyAlignment="1" applyProtection="1">
      <alignment horizontal="left" vertical="center" wrapText="1"/>
      <protection/>
    </xf>
    <xf numFmtId="49" fontId="2" fillId="0" borderId="26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1" fontId="3" fillId="0" borderId="22" xfId="60" applyNumberFormat="1" applyFont="1" applyBorder="1" applyAlignment="1" applyProtection="1">
      <alignment horizontal="right" vertical="center" wrapText="1"/>
      <protection/>
    </xf>
    <xf numFmtId="0" fontId="3" fillId="0" borderId="22" xfId="60" applyFont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0" fontId="3" fillId="0" borderId="22" xfId="60" applyFont="1" applyFill="1" applyBorder="1" applyAlignment="1" applyProtection="1">
      <alignment horizontal="right" vertical="center" wrapText="1"/>
      <protection/>
    </xf>
    <xf numFmtId="0" fontId="3" fillId="0" borderId="18" xfId="60" applyFont="1" applyBorder="1" applyAlignment="1" applyProtection="1" quotePrefix="1">
      <alignment horizontal="left" vertical="center" wrapText="1"/>
      <protection/>
    </xf>
    <xf numFmtId="1" fontId="3" fillId="0" borderId="20" xfId="60" applyNumberFormat="1" applyFont="1" applyBorder="1" applyAlignment="1" applyProtection="1">
      <alignment horizontal="right" vertical="center" wrapText="1"/>
      <protection/>
    </xf>
    <xf numFmtId="1" fontId="3" fillId="0" borderId="20" xfId="60" applyNumberFormat="1" applyFont="1" applyFill="1" applyBorder="1" applyAlignment="1" applyProtection="1">
      <alignment horizontal="right" vertical="center" wrapText="1"/>
      <protection/>
    </xf>
    <xf numFmtId="1" fontId="3" fillId="0" borderId="31" xfId="60" applyNumberFormat="1" applyFont="1" applyBorder="1" applyAlignment="1" applyProtection="1">
      <alignment horizontal="right"/>
      <protection/>
    </xf>
    <xf numFmtId="49" fontId="2" fillId="0" borderId="16" xfId="60" applyNumberFormat="1" applyFont="1" applyBorder="1" applyAlignment="1" applyProtection="1">
      <alignment horizontal="left" vertical="center" wrapText="1"/>
      <protection/>
    </xf>
    <xf numFmtId="0" fontId="3" fillId="0" borderId="16" xfId="60" applyFont="1" applyBorder="1" applyAlignment="1" applyProtection="1">
      <alignment horizontal="right" vertical="center" wrapText="1"/>
      <protection/>
    </xf>
    <xf numFmtId="0" fontId="3" fillId="0" borderId="17" xfId="60" applyFont="1" applyBorder="1" applyAlignment="1" applyProtection="1">
      <alignment horizontal="right"/>
      <protection/>
    </xf>
    <xf numFmtId="0" fontId="2" fillId="0" borderId="23" xfId="60" applyFont="1" applyBorder="1" applyAlignment="1" applyProtection="1">
      <alignment horizontal="left" vertical="center" wrapText="1"/>
      <protection/>
    </xf>
    <xf numFmtId="1" fontId="3" fillId="0" borderId="21" xfId="60" applyNumberFormat="1" applyFont="1" applyBorder="1" applyAlignment="1" applyProtection="1">
      <alignment horizontal="right" vertical="center" wrapText="1"/>
      <protection/>
    </xf>
    <xf numFmtId="1" fontId="3" fillId="0" borderId="21" xfId="60" applyNumberFormat="1" applyFont="1" applyFill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/>
      <protection/>
    </xf>
    <xf numFmtId="0" fontId="2" fillId="0" borderId="41" xfId="60" applyFont="1" applyBorder="1" applyAlignment="1" applyProtection="1">
      <alignment horizontal="left" vertical="center" wrapText="1"/>
      <protection/>
    </xf>
    <xf numFmtId="49" fontId="2" fillId="0" borderId="42" xfId="60" applyNumberFormat="1" applyFont="1" applyBorder="1" applyAlignment="1" applyProtection="1">
      <alignment horizontal="center" vertical="center" wrapText="1"/>
      <protection/>
    </xf>
    <xf numFmtId="1" fontId="3" fillId="0" borderId="16" xfId="60" applyNumberFormat="1" applyFont="1" applyBorder="1" applyAlignment="1" applyProtection="1">
      <alignment horizontal="right" vertical="center" wrapText="1"/>
      <protection/>
    </xf>
    <xf numFmtId="1" fontId="3" fillId="0" borderId="16" xfId="60" applyNumberFormat="1" applyFont="1" applyFill="1" applyBorder="1" applyAlignment="1" applyProtection="1">
      <alignment horizontal="right" vertical="center" wrapText="1"/>
      <protection/>
    </xf>
    <xf numFmtId="1" fontId="3" fillId="0" borderId="17" xfId="60" applyNumberFormat="1" applyFont="1" applyBorder="1" applyAlignment="1" applyProtection="1">
      <alignment horizontal="right"/>
      <protection/>
    </xf>
    <xf numFmtId="1" fontId="3" fillId="0" borderId="22" xfId="60" applyNumberFormat="1" applyFont="1" applyFill="1" applyBorder="1" applyAlignment="1" applyProtection="1">
      <alignment horizontal="right"/>
      <protection/>
    </xf>
    <xf numFmtId="0" fontId="10" fillId="0" borderId="41" xfId="60" applyFont="1" applyBorder="1" applyAlignment="1" applyProtection="1">
      <alignment horizontal="lef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7" xfId="60" applyNumberFormat="1" applyFont="1" applyFill="1" applyBorder="1" applyAlignment="1" applyProtection="1">
      <alignment horizontal="right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1" fontId="3" fillId="0" borderId="29" xfId="60" applyNumberFormat="1" applyFont="1" applyFill="1" applyBorder="1" applyAlignment="1" applyProtection="1">
      <alignment horizontal="right"/>
      <protection/>
    </xf>
    <xf numFmtId="49" fontId="10" fillId="0" borderId="42" xfId="60" applyNumberFormat="1" applyFont="1" applyBorder="1" applyAlignment="1" applyProtection="1">
      <alignment horizontal="center" vertical="center" wrapText="1"/>
      <protection/>
    </xf>
    <xf numFmtId="0" fontId="10" fillId="0" borderId="42" xfId="60" applyFont="1" applyBorder="1" applyAlignment="1" applyProtection="1">
      <alignment horizontal="right" vertical="center" wrapText="1"/>
      <protection/>
    </xf>
    <xf numFmtId="0" fontId="10" fillId="0" borderId="43" xfId="60" applyFont="1" applyBorder="1" applyAlignment="1" applyProtection="1">
      <alignment horizontal="right" vertical="center" wrapText="1"/>
      <protection/>
    </xf>
    <xf numFmtId="1" fontId="2" fillId="0" borderId="42" xfId="60" applyNumberFormat="1" applyFont="1" applyBorder="1" applyAlignment="1" applyProtection="1">
      <alignment horizontal="right" vertical="center" wrapText="1"/>
      <protection/>
    </xf>
    <xf numFmtId="1" fontId="2" fillId="0" borderId="43" xfId="60" applyNumberFormat="1" applyFont="1" applyBorder="1" applyAlignment="1" applyProtection="1">
      <alignment horizontal="right" vertical="center" wrapText="1"/>
      <protection/>
    </xf>
    <xf numFmtId="0" fontId="3" fillId="0" borderId="23" xfId="60" applyFont="1" applyBorder="1" applyAlignment="1" applyProtection="1">
      <alignment horizontal="center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/>
      <protection/>
    </xf>
    <xf numFmtId="1" fontId="10" fillId="0" borderId="28" xfId="60" applyNumberFormat="1" applyFont="1" applyBorder="1" applyAlignment="1" applyProtection="1">
      <alignment horizontal="right" vertical="center" wrapText="1"/>
      <protection/>
    </xf>
    <xf numFmtId="1" fontId="10" fillId="0" borderId="29" xfId="60" applyNumberFormat="1" applyFont="1" applyBorder="1" applyAlignment="1" applyProtection="1">
      <alignment horizontal="right" vertical="center" wrapText="1"/>
      <protection/>
    </xf>
    <xf numFmtId="0" fontId="10" fillId="0" borderId="28" xfId="60" applyFont="1" applyBorder="1" applyAlignment="1" applyProtection="1">
      <alignment horizontal="right" vertical="center" wrapText="1"/>
      <protection/>
    </xf>
    <xf numFmtId="1" fontId="10" fillId="0" borderId="28" xfId="60" applyNumberFormat="1" applyFont="1" applyFill="1" applyBorder="1" applyAlignment="1" applyProtection="1">
      <alignment horizontal="right" vertical="center" wrapText="1"/>
      <protection/>
    </xf>
    <xf numFmtId="0" fontId="10" fillId="0" borderId="29" xfId="60" applyFont="1" applyBorder="1" applyAlignment="1" applyProtection="1">
      <alignment horizontal="right" vertical="center" wrapText="1"/>
      <protection/>
    </xf>
    <xf numFmtId="3" fontId="10" fillId="0" borderId="21" xfId="60" applyNumberFormat="1" applyFont="1" applyBorder="1" applyAlignment="1" applyProtection="1">
      <alignment horizontal="right" vertical="center" wrapText="1"/>
      <protection/>
    </xf>
    <xf numFmtId="3" fontId="10" fillId="0" borderId="24" xfId="60" applyNumberFormat="1" applyFont="1" applyBorder="1" applyAlignment="1" applyProtection="1">
      <alignment horizontal="right" vertical="center" wrapText="1"/>
      <protection/>
    </xf>
    <xf numFmtId="3" fontId="10" fillId="0" borderId="28" xfId="60" applyNumberFormat="1" applyFont="1" applyBorder="1" applyAlignment="1" applyProtection="1">
      <alignment horizontal="right" vertical="center" wrapText="1"/>
      <protection/>
    </xf>
    <xf numFmtId="3" fontId="10" fillId="0" borderId="29" xfId="60" applyNumberFormat="1" applyFont="1" applyBorder="1" applyAlignment="1" applyProtection="1">
      <alignment horizontal="right" vertical="center" wrapText="1"/>
      <protection/>
    </xf>
    <xf numFmtId="3" fontId="10" fillId="0" borderId="22" xfId="60" applyNumberFormat="1" applyFont="1" applyFill="1" applyBorder="1" applyAlignment="1" applyProtection="1">
      <alignment horizontal="right" vertical="center" wrapText="1"/>
      <protection/>
    </xf>
    <xf numFmtId="3" fontId="5" fillId="34" borderId="14" xfId="65" applyNumberFormat="1" applyFont="1" applyFill="1" applyBorder="1" applyAlignment="1" applyProtection="1">
      <alignment horizontal="right" vertical="top"/>
      <protection locked="0"/>
    </xf>
    <xf numFmtId="3" fontId="2" fillId="0" borderId="26" xfId="60" applyNumberFormat="1" applyFont="1" applyBorder="1" applyAlignment="1" applyProtection="1">
      <alignment horizontal="right" vertical="center" wrapText="1"/>
      <protection/>
    </xf>
    <xf numFmtId="3" fontId="2" fillId="0" borderId="34" xfId="60" applyNumberFormat="1" applyFont="1" applyBorder="1" applyAlignment="1" applyProtection="1">
      <alignment horizontal="right" vertical="center" wrapText="1"/>
      <protection/>
    </xf>
    <xf numFmtId="0" fontId="3" fillId="0" borderId="21" xfId="60" applyFont="1" applyBorder="1" applyAlignment="1" applyProtection="1">
      <alignment horizontal="center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left" vertical="center" wrapText="1"/>
      <protection/>
    </xf>
    <xf numFmtId="3" fontId="3" fillId="34" borderId="14" xfId="65" applyNumberFormat="1" applyFont="1" applyFill="1" applyBorder="1" applyAlignment="1" applyProtection="1">
      <alignment horizontal="right" vertical="center"/>
      <protection locked="0"/>
    </xf>
    <xf numFmtId="3" fontId="2" fillId="0" borderId="22" xfId="61" applyNumberFormat="1" applyFont="1" applyBorder="1" applyAlignment="1" applyProtection="1">
      <alignment horizontal="right" vertical="center"/>
      <protection/>
    </xf>
    <xf numFmtId="0" fontId="3" fillId="0" borderId="18" xfId="61" applyFont="1" applyFill="1" applyBorder="1" applyAlignment="1" applyProtection="1">
      <alignment vertical="center" wrapText="1"/>
      <protection/>
    </xf>
    <xf numFmtId="0" fontId="2" fillId="0" borderId="16" xfId="61" applyFont="1" applyBorder="1" applyAlignment="1" applyProtection="1">
      <alignment horizontal="centerContinuous" vertical="center" wrapText="1"/>
      <protection/>
    </xf>
    <xf numFmtId="0" fontId="2" fillId="0" borderId="17" xfId="61" applyFont="1" applyBorder="1" applyAlignment="1" applyProtection="1">
      <alignment horizontal="centerContinuous" vertical="center" wrapText="1"/>
      <protection/>
    </xf>
    <xf numFmtId="0" fontId="10" fillId="0" borderId="27" xfId="61" applyFont="1" applyBorder="1" applyAlignment="1" applyProtection="1">
      <alignment horizontal="right" vertical="center" wrapText="1"/>
      <protection/>
    </xf>
    <xf numFmtId="49" fontId="10" fillId="0" borderId="28" xfId="61" applyNumberFormat="1" applyFont="1" applyBorder="1" applyAlignment="1" applyProtection="1">
      <alignment horizontal="center" vertical="center" wrapText="1"/>
      <protection/>
    </xf>
    <xf numFmtId="3" fontId="10" fillId="0" borderId="28" xfId="61" applyNumberFormat="1" applyFont="1" applyBorder="1" applyAlignment="1" applyProtection="1">
      <alignment horizontal="right" vertical="center"/>
      <protection/>
    </xf>
    <xf numFmtId="3" fontId="10" fillId="0" borderId="29" xfId="61" applyNumberFormat="1" applyFont="1" applyBorder="1" applyAlignment="1" applyProtection="1">
      <alignment horizontal="right" vertical="center"/>
      <protection/>
    </xf>
    <xf numFmtId="0" fontId="3" fillId="0" borderId="23" xfId="61" applyFont="1" applyBorder="1" applyAlignment="1" applyProtection="1">
      <alignment horizontal="center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4" xfId="61" applyFont="1" applyBorder="1" applyAlignment="1" applyProtection="1">
      <alignment horizontal="center" vertical="center" wrapText="1"/>
      <protection/>
    </xf>
    <xf numFmtId="0" fontId="2" fillId="0" borderId="30" xfId="61" applyFont="1" applyBorder="1" applyAlignment="1" applyProtection="1">
      <alignment horizontal="left" vertical="center" wrapText="1"/>
      <protection/>
    </xf>
    <xf numFmtId="3" fontId="3" fillId="0" borderId="20" xfId="61" applyNumberFormat="1" applyFont="1" applyBorder="1" applyAlignment="1" applyProtection="1">
      <alignment horizontal="right" vertical="center"/>
      <protection/>
    </xf>
    <xf numFmtId="3" fontId="2" fillId="0" borderId="31" xfId="61" applyNumberFormat="1" applyFont="1" applyBorder="1" applyAlignment="1" applyProtection="1">
      <alignment horizontal="right" vertical="center"/>
      <protection/>
    </xf>
    <xf numFmtId="0" fontId="2" fillId="0" borderId="15" xfId="61" applyFont="1" applyBorder="1" applyAlignment="1" applyProtection="1">
      <alignment horizontal="left" vertical="center" wrapText="1"/>
      <protection/>
    </xf>
    <xf numFmtId="49" fontId="2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3" fontId="3" fillId="0" borderId="17" xfId="61" applyNumberFormat="1" applyFont="1" applyBorder="1" applyAlignment="1" applyProtection="1">
      <alignment horizontal="right" vertical="center"/>
      <protection/>
    </xf>
    <xf numFmtId="3" fontId="3" fillId="0" borderId="14" xfId="62" applyNumberFormat="1" applyFont="1" applyFill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2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vertical="top" wrapText="1"/>
      <protection/>
    </xf>
    <xf numFmtId="1" fontId="12" fillId="33" borderId="18" xfId="65" applyNumberFormat="1" applyFont="1" applyFill="1" applyBorder="1" applyAlignment="1" applyProtection="1">
      <alignment vertical="top"/>
      <protection/>
    </xf>
    <xf numFmtId="0" fontId="8" fillId="33" borderId="23" xfId="65" applyNumberFormat="1" applyFont="1" applyFill="1" applyBorder="1" applyAlignment="1" applyProtection="1">
      <alignment vertical="top" wrapText="1"/>
      <protection/>
    </xf>
    <xf numFmtId="3" fontId="2" fillId="34" borderId="14" xfId="65" applyNumberFormat="1" applyFont="1" applyFill="1" applyBorder="1" applyAlignment="1" applyProtection="1">
      <alignment vertical="top"/>
      <protection locked="0"/>
    </xf>
    <xf numFmtId="3" fontId="2" fillId="34" borderId="22" xfId="65" applyNumberFormat="1" applyFont="1" applyFill="1" applyBorder="1" applyAlignment="1" applyProtection="1">
      <alignment vertical="top"/>
      <protection locked="0"/>
    </xf>
    <xf numFmtId="3" fontId="10" fillId="34" borderId="14" xfId="65" applyNumberFormat="1" applyFont="1" applyFill="1" applyBorder="1" applyAlignment="1" applyProtection="1">
      <alignment vertical="top"/>
      <protection locked="0"/>
    </xf>
    <xf numFmtId="3" fontId="10" fillId="34" borderId="22" xfId="65" applyNumberFormat="1" applyFont="1" applyFill="1" applyBorder="1" applyAlignment="1" applyProtection="1">
      <alignment vertical="top"/>
      <protection locked="0"/>
    </xf>
    <xf numFmtId="1" fontId="10" fillId="0" borderId="14" xfId="65" applyNumberFormat="1" applyFont="1" applyBorder="1" applyAlignment="1" applyProtection="1">
      <alignment horizontal="right" vertical="center" wrapText="1"/>
      <protection/>
    </xf>
    <xf numFmtId="0" fontId="12" fillId="33" borderId="18" xfId="65" applyFont="1" applyFill="1" applyBorder="1" applyAlignment="1" applyProtection="1">
      <alignment horizontal="center" vertical="center"/>
      <protection/>
    </xf>
    <xf numFmtId="0" fontId="12" fillId="33" borderId="18" xfId="65" applyFont="1" applyFill="1" applyBorder="1" applyAlignment="1" applyProtection="1">
      <alignment horizontal="center" vertical="top" wrapText="1"/>
      <protection/>
    </xf>
    <xf numFmtId="0" fontId="8" fillId="33" borderId="18" xfId="65" applyFont="1" applyFill="1" applyBorder="1" applyAlignment="1" applyProtection="1">
      <alignment horizontal="center" vertical="top" wrapText="1"/>
      <protection/>
    </xf>
    <xf numFmtId="1" fontId="12" fillId="33" borderId="18" xfId="65" applyNumberFormat="1" applyFont="1" applyFill="1" applyBorder="1" applyAlignment="1" applyProtection="1">
      <alignment horizontal="center" vertical="top"/>
      <protection/>
    </xf>
    <xf numFmtId="1" fontId="12" fillId="33" borderId="18" xfId="65" applyNumberFormat="1" applyFont="1" applyFill="1" applyBorder="1" applyAlignment="1" applyProtection="1">
      <alignment vertical="top" wrapText="1"/>
      <protection/>
    </xf>
    <xf numFmtId="1" fontId="3" fillId="0" borderId="14" xfId="65" applyNumberFormat="1" applyFont="1" applyBorder="1" applyAlignment="1" applyProtection="1">
      <alignment horizontal="right" vertical="center" wrapText="1"/>
      <protection/>
    </xf>
    <xf numFmtId="0" fontId="8" fillId="33" borderId="25" xfId="65" applyFont="1" applyFill="1" applyBorder="1" applyAlignment="1" applyProtection="1">
      <alignment vertical="center" wrapText="1"/>
      <protection/>
    </xf>
    <xf numFmtId="49" fontId="2" fillId="0" borderId="26" xfId="65" applyNumberFormat="1" applyFont="1" applyBorder="1" applyAlignment="1" applyProtection="1">
      <alignment horizontal="right" vertical="center" wrapText="1"/>
      <protection/>
    </xf>
    <xf numFmtId="1" fontId="2" fillId="0" borderId="26" xfId="65" applyNumberFormat="1" applyFont="1" applyBorder="1" applyAlignment="1" applyProtection="1">
      <alignment horizontal="right" vertical="center" wrapText="1"/>
      <protection/>
    </xf>
    <xf numFmtId="0" fontId="8" fillId="33" borderId="23" xfId="65" applyFont="1" applyFill="1" applyBorder="1" applyAlignment="1" applyProtection="1">
      <alignment vertical="top" wrapText="1"/>
      <protection/>
    </xf>
    <xf numFmtId="0" fontId="13" fillId="0" borderId="0" xfId="65" applyFont="1" applyBorder="1" applyAlignment="1" applyProtection="1">
      <alignment vertical="center"/>
      <protection hidden="1"/>
    </xf>
    <xf numFmtId="49" fontId="3" fillId="0" borderId="0" xfId="64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62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2" fillId="0" borderId="14" xfId="62" applyFont="1" applyBorder="1" applyAlignment="1" applyProtection="1">
      <alignment horizontal="left" vertical="center" wrapText="1"/>
      <protection/>
    </xf>
    <xf numFmtId="49" fontId="2" fillId="0" borderId="14" xfId="62" applyNumberFormat="1" applyFont="1" applyBorder="1" applyAlignment="1" applyProtection="1">
      <alignment horizontal="left" vertical="center" wrapText="1"/>
      <protection/>
    </xf>
    <xf numFmtId="0" fontId="2" fillId="0" borderId="14" xfId="62" applyFont="1" applyBorder="1" applyAlignment="1" applyProtection="1">
      <alignment horizontal="left" vertical="center"/>
      <protection/>
    </xf>
    <xf numFmtId="0" fontId="10" fillId="0" borderId="14" xfId="62" applyFont="1" applyBorder="1" applyAlignment="1" applyProtection="1">
      <alignment horizontal="righ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49" fontId="2" fillId="0" borderId="14" xfId="62" applyNumberFormat="1" applyFont="1" applyBorder="1" applyAlignment="1" applyProtection="1">
      <alignment horizontal="center" vertical="center"/>
      <protection/>
    </xf>
    <xf numFmtId="3" fontId="2" fillId="0" borderId="14" xfId="62" applyNumberFormat="1" applyFont="1" applyBorder="1" applyAlignment="1" applyProtection="1">
      <alignment horizontal="right" vertical="center"/>
      <protection/>
    </xf>
    <xf numFmtId="0" fontId="10" fillId="0" borderId="14" xfId="62" applyFont="1" applyBorder="1" applyAlignment="1" applyProtection="1">
      <alignment horizontal="left" vertical="center" wrapText="1"/>
      <protection/>
    </xf>
    <xf numFmtId="49" fontId="10" fillId="0" borderId="14" xfId="62" applyNumberFormat="1" applyFont="1" applyBorder="1" applyAlignment="1" applyProtection="1">
      <alignment horizontal="center" vertical="center"/>
      <protection/>
    </xf>
    <xf numFmtId="49" fontId="5" fillId="0" borderId="14" xfId="62" applyNumberFormat="1" applyFont="1" applyBorder="1" applyAlignment="1" applyProtection="1">
      <alignment horizontal="center" vertical="center"/>
      <protection/>
    </xf>
    <xf numFmtId="0" fontId="2" fillId="0" borderId="0" xfId="62" applyFont="1" applyBorder="1" applyAlignment="1" applyProtection="1">
      <alignment horizontal="left" vertical="center" wrapText="1"/>
      <protection/>
    </xf>
    <xf numFmtId="49" fontId="2" fillId="0" borderId="0" xfId="62" applyNumberFormat="1" applyFont="1" applyBorder="1" applyAlignment="1" applyProtection="1">
      <alignment horizontal="lef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49" fontId="3" fillId="0" borderId="0" xfId="61" applyNumberFormat="1" applyFont="1" applyAlignment="1" applyProtection="1">
      <alignment vertical="center" wrapText="1"/>
      <protection/>
    </xf>
    <xf numFmtId="1" fontId="3" fillId="0" borderId="0" xfId="61" applyNumberFormat="1" applyFont="1" applyAlignment="1" applyProtection="1">
      <alignment vertical="center" wrapText="1"/>
      <protection/>
    </xf>
    <xf numFmtId="0" fontId="3" fillId="0" borderId="0" xfId="63" applyFont="1" applyProtection="1">
      <alignment/>
      <protection/>
    </xf>
    <xf numFmtId="1" fontId="3" fillId="0" borderId="0" xfId="63" applyNumberFormat="1" applyFont="1" applyAlignment="1" applyProtection="1">
      <alignment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horizontal="centerContinuous" vertical="center"/>
      <protection/>
    </xf>
    <xf numFmtId="49" fontId="3" fillId="0" borderId="0" xfId="68" applyNumberFormat="1" applyFont="1" applyAlignment="1" applyProtection="1">
      <alignment horizontal="centerContinuous" wrapText="1"/>
      <protection/>
    </xf>
    <xf numFmtId="0" fontId="3" fillId="0" borderId="0" xfId="68" applyFont="1" applyAlignment="1" applyProtection="1">
      <alignment horizontal="centerContinuous"/>
      <protection/>
    </xf>
    <xf numFmtId="0" fontId="2" fillId="0" borderId="16" xfId="68" applyFont="1" applyBorder="1" applyAlignment="1" applyProtection="1">
      <alignment horizontal="centerContinuous" vertical="center" wrapText="1"/>
      <protection/>
    </xf>
    <xf numFmtId="0" fontId="2" fillId="35" borderId="40" xfId="68" applyFont="1" applyFill="1" applyBorder="1" applyAlignment="1" applyProtection="1">
      <alignment horizontal="centerContinuous" vertical="center" wrapText="1"/>
      <protection/>
    </xf>
    <xf numFmtId="0" fontId="2" fillId="0" borderId="0" xfId="68" applyFont="1" applyBorder="1" applyAlignment="1" applyProtection="1">
      <alignment horizontal="centerContinuous" vertical="center" wrapText="1"/>
      <protection/>
    </xf>
    <xf numFmtId="0" fontId="2" fillId="0" borderId="0" xfId="68" applyFont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Continuous" vertical="center" wrapText="1"/>
      <protection/>
    </xf>
    <xf numFmtId="0" fontId="2" fillId="35" borderId="35" xfId="68" applyFont="1" applyFill="1" applyBorder="1" applyAlignment="1" applyProtection="1">
      <alignment horizontal="center" vertical="center" wrapText="1"/>
      <protection/>
    </xf>
    <xf numFmtId="0" fontId="2" fillId="35" borderId="31" xfId="68" applyFont="1" applyFill="1" applyBorder="1" applyAlignment="1" applyProtection="1">
      <alignment horizontal="centerContinuous" vertical="center" wrapText="1"/>
      <protection/>
    </xf>
    <xf numFmtId="0" fontId="2" fillId="0" borderId="27" xfId="68" applyFont="1" applyBorder="1" applyAlignment="1" applyProtection="1">
      <alignment horizontal="center" vertical="center" wrapText="1"/>
      <protection/>
    </xf>
    <xf numFmtId="49" fontId="2" fillId="0" borderId="28" xfId="68" applyNumberFormat="1" applyFont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 vertical="center" wrapText="1"/>
      <protection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15" xfId="68" applyFont="1" applyBorder="1" applyAlignment="1" applyProtection="1">
      <alignment horizontal="center" vertical="center" wrapText="1"/>
      <protection/>
    </xf>
    <xf numFmtId="49" fontId="2" fillId="0" borderId="16" xfId="68" applyNumberFormat="1" applyFont="1" applyBorder="1" applyAlignment="1" applyProtection="1">
      <alignment horizontal="center" vertical="center" wrapText="1"/>
      <protection/>
    </xf>
    <xf numFmtId="49" fontId="3" fillId="35" borderId="16" xfId="68" applyNumberFormat="1" applyFont="1" applyFill="1" applyBorder="1" applyAlignment="1" applyProtection="1">
      <alignment horizontal="center" vertical="center" wrapText="1"/>
      <protection/>
    </xf>
    <xf numFmtId="49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2" fillId="0" borderId="18" xfId="68" applyFont="1" applyBorder="1" applyAlignment="1" applyProtection="1">
      <alignment vertical="center" wrapText="1"/>
      <protection/>
    </xf>
    <xf numFmtId="49" fontId="2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wrapText="1"/>
      <protection/>
    </xf>
    <xf numFmtId="49" fontId="3" fillId="0" borderId="14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2" fillId="0" borderId="25" xfId="68" applyFont="1" applyBorder="1" applyAlignment="1" applyProtection="1">
      <alignment vertical="center" wrapText="1"/>
      <protection/>
    </xf>
    <xf numFmtId="49" fontId="2" fillId="0" borderId="26" xfId="68" applyNumberFormat="1" applyFont="1" applyBorder="1" applyAlignment="1" applyProtection="1">
      <alignment horizontal="center" vertical="center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49" fontId="2" fillId="0" borderId="0" xfId="68" applyNumberFormat="1" applyFont="1" applyBorder="1" applyAlignment="1" applyProtection="1">
      <alignment horizontal="center" vertical="center" wrapText="1"/>
      <protection/>
    </xf>
    <xf numFmtId="3" fontId="3" fillId="0" borderId="0" xfId="68" applyNumberFormat="1" applyFont="1" applyBorder="1" applyAlignment="1" applyProtection="1">
      <alignment vertical="center"/>
      <protection/>
    </xf>
    <xf numFmtId="0" fontId="2" fillId="0" borderId="0" xfId="68" applyFont="1" applyBorder="1" applyAlignment="1" applyProtection="1">
      <alignment horizontal="left" vertical="center"/>
      <protection/>
    </xf>
    <xf numFmtId="0" fontId="2" fillId="0" borderId="0" xfId="68" applyFont="1" applyBorder="1" applyAlignment="1" applyProtection="1">
      <alignment horizontal="left" vertical="center" wrapText="1"/>
      <protection/>
    </xf>
    <xf numFmtId="0" fontId="3" fillId="0" borderId="0" xfId="68" applyFont="1" applyAlignment="1" applyProtection="1">
      <alignment wrapText="1"/>
      <protection/>
    </xf>
    <xf numFmtId="49" fontId="3" fillId="0" borderId="0" xfId="68" applyNumberFormat="1" applyFont="1" applyAlignment="1" applyProtection="1">
      <alignment horizontal="center" wrapText="1"/>
      <protection/>
    </xf>
    <xf numFmtId="0" fontId="3" fillId="0" borderId="0" xfId="67" applyFont="1" applyAlignment="1" applyProtection="1">
      <alignment horizontal="centerContinuous"/>
      <protection/>
    </xf>
    <xf numFmtId="0" fontId="2" fillId="0" borderId="0" xfId="67" applyFont="1" applyBorder="1" applyAlignment="1" applyProtection="1">
      <alignment wrapText="1"/>
      <protection/>
    </xf>
    <xf numFmtId="1" fontId="3" fillId="0" borderId="0" xfId="67" applyNumberFormat="1" applyFont="1" applyBorder="1" applyProtection="1">
      <alignment/>
      <protection/>
    </xf>
    <xf numFmtId="0" fontId="2" fillId="0" borderId="0" xfId="67" applyFont="1" applyBorder="1" applyAlignment="1" applyProtection="1">
      <alignment horizontal="right" vertical="center" wrapText="1"/>
      <protection/>
    </xf>
    <xf numFmtId="1" fontId="3" fillId="0" borderId="0" xfId="67" applyNumberFormat="1" applyFont="1" applyProtection="1">
      <alignment/>
      <protection/>
    </xf>
    <xf numFmtId="0" fontId="3" fillId="0" borderId="0" xfId="67" applyFont="1" applyAlignment="1" applyProtection="1">
      <alignment wrapText="1"/>
      <protection/>
    </xf>
    <xf numFmtId="0" fontId="3" fillId="0" borderId="18" xfId="65" applyFont="1" applyBorder="1" applyAlignment="1" applyProtection="1">
      <alignment vertical="top" wrapText="1"/>
      <protection/>
    </xf>
    <xf numFmtId="0" fontId="3" fillId="0" borderId="14" xfId="65" applyFont="1" applyBorder="1" applyAlignment="1" applyProtection="1">
      <alignment horizontal="left" vertical="top" wrapText="1"/>
      <protection/>
    </xf>
    <xf numFmtId="49" fontId="2" fillId="0" borderId="0" xfId="65" applyNumberFormat="1" applyFont="1" applyBorder="1" applyAlignment="1" applyProtection="1">
      <alignment vertical="top" wrapText="1"/>
      <protection/>
    </xf>
    <xf numFmtId="1" fontId="3" fillId="0" borderId="0" xfId="65" applyNumberFormat="1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3" fillId="0" borderId="0" xfId="65" applyNumberFormat="1" applyFont="1" applyAlignment="1" applyProtection="1">
      <alignment vertical="top" wrapText="1"/>
      <protection/>
    </xf>
    <xf numFmtId="49" fontId="3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69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65" applyNumberFormat="1" applyFont="1" applyFill="1" applyBorder="1" applyAlignment="1" applyProtection="1">
      <alignment vertical="top"/>
      <protection locked="0"/>
    </xf>
    <xf numFmtId="3" fontId="2" fillId="34" borderId="17" xfId="65" applyNumberFormat="1" applyFont="1" applyFill="1" applyBorder="1" applyAlignment="1" applyProtection="1">
      <alignment vertical="top"/>
      <protection locked="0"/>
    </xf>
    <xf numFmtId="3" fontId="2" fillId="0" borderId="14" xfId="68" applyNumberFormat="1" applyFont="1" applyFill="1" applyBorder="1" applyAlignment="1" applyProtection="1">
      <alignment vertical="center"/>
      <protection/>
    </xf>
    <xf numFmtId="3" fontId="2" fillId="34" borderId="14" xfId="65" applyNumberFormat="1" applyFont="1" applyFill="1" applyBorder="1" applyAlignment="1" applyProtection="1">
      <alignment vertical="center"/>
      <protection locked="0"/>
    </xf>
    <xf numFmtId="3" fontId="2" fillId="0" borderId="22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Border="1" applyAlignment="1" applyProtection="1">
      <alignment vertical="center"/>
      <protection/>
    </xf>
    <xf numFmtId="3" fontId="2" fillId="0" borderId="34" xfId="68" applyNumberFormat="1" applyFont="1" applyBorder="1" applyAlignment="1" applyProtection="1">
      <alignment vertical="center"/>
      <protection/>
    </xf>
    <xf numFmtId="0" fontId="22" fillId="37" borderId="44" xfId="69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69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65" applyNumberFormat="1" applyFont="1" applyBorder="1" applyAlignment="1" applyProtection="1">
      <alignment vertical="top" wrapText="1"/>
      <protection/>
    </xf>
    <xf numFmtId="3" fontId="3" fillId="0" borderId="17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top" wrapText="1"/>
      <protection/>
    </xf>
    <xf numFmtId="3" fontId="10" fillId="0" borderId="22" xfId="65" applyNumberFormat="1" applyFont="1" applyBorder="1" applyAlignment="1" applyProtection="1">
      <alignment vertical="top" wrapText="1"/>
      <protection/>
    </xf>
    <xf numFmtId="3" fontId="2" fillId="0" borderId="14" xfId="65" applyNumberFormat="1" applyFont="1" applyBorder="1" applyAlignment="1" applyProtection="1">
      <alignment vertical="top" wrapText="1"/>
      <protection/>
    </xf>
    <xf numFmtId="3" fontId="2" fillId="0" borderId="22" xfId="65" applyNumberFormat="1" applyFont="1" applyBorder="1" applyAlignment="1" applyProtection="1">
      <alignment vertical="top" wrapText="1"/>
      <protection/>
    </xf>
    <xf numFmtId="3" fontId="2" fillId="0" borderId="21" xfId="65" applyNumberFormat="1" applyFont="1" applyBorder="1" applyAlignment="1" applyProtection="1">
      <alignment vertical="top" wrapText="1"/>
      <protection/>
    </xf>
    <xf numFmtId="3" fontId="2" fillId="0" borderId="24" xfId="65" applyNumberFormat="1" applyFont="1" applyBorder="1" applyAlignment="1" applyProtection="1">
      <alignment vertical="top" wrapText="1"/>
      <protection/>
    </xf>
    <xf numFmtId="3" fontId="2" fillId="0" borderId="26" xfId="65" applyNumberFormat="1" applyFont="1" applyBorder="1" applyAlignment="1" applyProtection="1">
      <alignment vertical="center" wrapText="1"/>
      <protection/>
    </xf>
    <xf numFmtId="3" fontId="2" fillId="0" borderId="34" xfId="65" applyNumberFormat="1" applyFont="1" applyBorder="1" applyAlignment="1" applyProtection="1">
      <alignment vertical="center" wrapText="1"/>
      <protection/>
    </xf>
    <xf numFmtId="3" fontId="3" fillId="35" borderId="16" xfId="59" applyNumberFormat="1" applyFont="1" applyFill="1" applyBorder="1" applyAlignment="1" applyProtection="1">
      <alignment vertical="top" wrapText="1"/>
      <protection/>
    </xf>
    <xf numFmtId="3" fontId="3" fillId="35" borderId="17" xfId="59" applyNumberFormat="1" applyFont="1" applyFill="1" applyBorder="1" applyAlignment="1" applyProtection="1">
      <alignment vertical="top" wrapText="1"/>
      <protection/>
    </xf>
    <xf numFmtId="3" fontId="3" fillId="35" borderId="14" xfId="59" applyNumberFormat="1" applyFont="1" applyFill="1" applyBorder="1" applyAlignment="1" applyProtection="1">
      <alignment vertical="top" wrapText="1"/>
      <protection/>
    </xf>
    <xf numFmtId="3" fontId="3" fillId="35" borderId="22" xfId="59" applyNumberFormat="1" applyFont="1" applyFill="1" applyBorder="1" applyAlignment="1" applyProtection="1">
      <alignment vertical="top" wrapText="1"/>
      <protection/>
    </xf>
    <xf numFmtId="3" fontId="10" fillId="0" borderId="14" xfId="65" applyNumberFormat="1" applyFont="1" applyBorder="1" applyAlignment="1" applyProtection="1">
      <alignment vertical="center" wrapText="1"/>
      <protection/>
    </xf>
    <xf numFmtId="3" fontId="10" fillId="0" borderId="22" xfId="65" applyNumberFormat="1" applyFont="1" applyBorder="1" applyAlignment="1" applyProtection="1">
      <alignment vertical="center" wrapText="1"/>
      <protection/>
    </xf>
    <xf numFmtId="3" fontId="2" fillId="0" borderId="14" xfId="59" applyNumberFormat="1" applyFont="1" applyBorder="1" applyAlignment="1" applyProtection="1">
      <alignment vertical="top" wrapText="1"/>
      <protection/>
    </xf>
    <xf numFmtId="3" fontId="2" fillId="0" borderId="22" xfId="59" applyNumberFormat="1" applyFont="1" applyBorder="1" applyAlignment="1" applyProtection="1">
      <alignment vertical="top" wrapText="1"/>
      <protection/>
    </xf>
    <xf numFmtId="3" fontId="3" fillId="0" borderId="14" xfId="65" applyNumberFormat="1" applyFont="1" applyFill="1" applyBorder="1" applyAlignment="1" applyProtection="1">
      <alignment vertical="top" wrapText="1"/>
      <protection/>
    </xf>
    <xf numFmtId="3" fontId="3" fillId="0" borderId="22" xfId="65" applyNumberFormat="1" applyFont="1" applyFill="1" applyBorder="1" applyAlignment="1" applyProtection="1">
      <alignment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3" fillId="0" borderId="21" xfId="59" applyNumberFormat="1" applyFont="1" applyBorder="1" applyAlignment="1" applyProtection="1">
      <alignment vertical="top" wrapText="1"/>
      <protection/>
    </xf>
    <xf numFmtId="3" fontId="3" fillId="0" borderId="24" xfId="59" applyNumberFormat="1" applyFont="1" applyBorder="1" applyAlignment="1" applyProtection="1">
      <alignment vertical="top" wrapText="1"/>
      <protection/>
    </xf>
    <xf numFmtId="3" fontId="3" fillId="0" borderId="16" xfId="59" applyNumberFormat="1" applyFont="1" applyBorder="1" applyAlignment="1" applyProtection="1">
      <alignment vertical="top" wrapText="1"/>
      <protection/>
    </xf>
    <xf numFmtId="3" fontId="3" fillId="0" borderId="17" xfId="59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/>
      <protection/>
    </xf>
    <xf numFmtId="3" fontId="3" fillId="0" borderId="14" xfId="59" applyNumberFormat="1" applyFont="1" applyBorder="1" applyAlignment="1" applyProtection="1">
      <alignment vertical="top"/>
      <protection/>
    </xf>
    <xf numFmtId="3" fontId="3" fillId="0" borderId="22" xfId="59" applyNumberFormat="1" applyFont="1" applyBorder="1" applyAlignment="1" applyProtection="1">
      <alignment vertical="top"/>
      <protection/>
    </xf>
    <xf numFmtId="3" fontId="3" fillId="0" borderId="21" xfId="59" applyNumberFormat="1" applyFont="1" applyBorder="1" applyAlignment="1" applyProtection="1">
      <alignment vertical="top"/>
      <protection/>
    </xf>
    <xf numFmtId="3" fontId="3" fillId="0" borderId="24" xfId="59" applyNumberFormat="1" applyFont="1" applyBorder="1" applyAlignment="1" applyProtection="1">
      <alignment vertical="top"/>
      <protection/>
    </xf>
    <xf numFmtId="3" fontId="2" fillId="0" borderId="14" xfId="67" applyNumberFormat="1" applyFont="1" applyBorder="1" applyAlignment="1" applyProtection="1">
      <alignment vertical="center"/>
      <protection/>
    </xf>
    <xf numFmtId="3" fontId="2" fillId="0" borderId="22" xfId="67" applyNumberFormat="1" applyFont="1" applyBorder="1" applyAlignment="1" applyProtection="1">
      <alignment vertical="center"/>
      <protection/>
    </xf>
    <xf numFmtId="3" fontId="10" fillId="0" borderId="14" xfId="67" applyNumberFormat="1" applyFont="1" applyBorder="1" applyAlignment="1" applyProtection="1">
      <alignment vertical="center"/>
      <protection/>
    </xf>
    <xf numFmtId="3" fontId="10" fillId="0" borderId="22" xfId="67" applyNumberFormat="1" applyFont="1" applyBorder="1" applyAlignment="1" applyProtection="1">
      <alignment vertical="center"/>
      <protection/>
    </xf>
    <xf numFmtId="3" fontId="2" fillId="0" borderId="26" xfId="67" applyNumberFormat="1" applyFont="1" applyBorder="1" applyAlignment="1" applyProtection="1">
      <alignment vertical="center"/>
      <protection/>
    </xf>
    <xf numFmtId="3" fontId="2" fillId="0" borderId="34" xfId="67" applyNumberFormat="1" applyFont="1" applyBorder="1" applyAlignment="1" applyProtection="1">
      <alignment vertical="center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3" fontId="2" fillId="0" borderId="16" xfId="67" applyNumberFormat="1" applyFont="1" applyFill="1" applyBorder="1" applyAlignment="1" applyProtection="1">
      <alignment vertical="center"/>
      <protection/>
    </xf>
    <xf numFmtId="3" fontId="2" fillId="0" borderId="17" xfId="67" applyNumberFormat="1" applyFont="1" applyFill="1" applyBorder="1" applyAlignment="1" applyProtection="1">
      <alignment vertical="center"/>
      <protection/>
    </xf>
    <xf numFmtId="3" fontId="10" fillId="0" borderId="21" xfId="67" applyNumberFormat="1" applyFont="1" applyBorder="1" applyAlignment="1" applyProtection="1">
      <alignment vertical="center"/>
      <protection/>
    </xf>
    <xf numFmtId="3" fontId="10" fillId="0" borderId="24" xfId="67" applyNumberFormat="1" applyFont="1" applyBorder="1" applyAlignment="1" applyProtection="1">
      <alignment vertical="center"/>
      <protection/>
    </xf>
    <xf numFmtId="3" fontId="2" fillId="34" borderId="22" xfId="65" applyNumberFormat="1" applyFont="1" applyFill="1" applyBorder="1" applyAlignment="1" applyProtection="1">
      <alignment vertical="center"/>
      <protection locked="0"/>
    </xf>
    <xf numFmtId="3" fontId="10" fillId="34" borderId="14" xfId="65" applyNumberFormat="1" applyFont="1" applyFill="1" applyBorder="1" applyAlignment="1" applyProtection="1">
      <alignment vertical="center"/>
      <protection locked="0"/>
    </xf>
    <xf numFmtId="3" fontId="10" fillId="34" borderId="22" xfId="65" applyNumberFormat="1" applyFont="1" applyFill="1" applyBorder="1" applyAlignment="1" applyProtection="1">
      <alignment vertical="center"/>
      <protection locked="0"/>
    </xf>
    <xf numFmtId="4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2" fillId="0" borderId="26" xfId="68" applyNumberFormat="1" applyFont="1" applyFill="1" applyBorder="1" applyAlignment="1" applyProtection="1">
      <alignment vertical="center"/>
      <protection/>
    </xf>
    <xf numFmtId="3" fontId="2" fillId="0" borderId="21" xfId="68" applyNumberFormat="1" applyFont="1" applyFill="1" applyBorder="1" applyAlignment="1" applyProtection="1">
      <alignment vertical="center"/>
      <protection/>
    </xf>
    <xf numFmtId="3" fontId="2" fillId="0" borderId="14" xfId="68" applyNumberFormat="1" applyFont="1" applyBorder="1" applyAlignment="1" applyProtection="1">
      <alignment vertical="center"/>
      <protection/>
    </xf>
    <xf numFmtId="3" fontId="2" fillId="0" borderId="22" xfId="68" applyNumberFormat="1" applyFont="1" applyBorder="1" applyAlignment="1" applyProtection="1">
      <alignment vertical="center"/>
      <protection/>
    </xf>
    <xf numFmtId="3" fontId="2" fillId="35" borderId="14" xfId="68" applyNumberFormat="1" applyFont="1" applyFill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31" xfId="66" applyNumberFormat="1" applyFont="1" applyFill="1" applyBorder="1" applyAlignment="1" applyProtection="1">
      <alignment wrapText="1"/>
      <protection/>
    </xf>
    <xf numFmtId="3" fontId="2" fillId="0" borderId="28" xfId="66" applyNumberFormat="1" applyFont="1" applyFill="1" applyBorder="1" applyAlignment="1" applyProtection="1">
      <alignment wrapText="1"/>
      <protection/>
    </xf>
    <xf numFmtId="3" fontId="2" fillId="0" borderId="29" xfId="66" applyNumberFormat="1" applyFont="1" applyFill="1" applyBorder="1" applyAlignment="1" applyProtection="1">
      <alignment wrapText="1"/>
      <protection/>
    </xf>
    <xf numFmtId="3" fontId="2" fillId="0" borderId="21" xfId="66" applyNumberFormat="1" applyFont="1" applyFill="1" applyBorder="1" applyAlignment="1" applyProtection="1">
      <alignment wrapText="1"/>
      <protection/>
    </xf>
    <xf numFmtId="3" fontId="2" fillId="0" borderId="24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62" applyFont="1" applyFill="1" applyBorder="1" applyAlignment="1" applyProtection="1">
      <alignment horizontal="left" vertical="center" wrapText="1"/>
      <protection locked="0"/>
    </xf>
    <xf numFmtId="49" fontId="3" fillId="34" borderId="14" xfId="62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69" applyFont="1" applyBorder="1" applyAlignment="1" applyProtection="1">
      <alignment horizontal="centerContinuous" vertical="center" wrapText="1"/>
      <protection/>
    </xf>
    <xf numFmtId="0" fontId="3" fillId="0" borderId="50" xfId="69" applyFont="1" applyBorder="1" applyAlignment="1" applyProtection="1">
      <alignment horizontal="centerContinuous" vertical="center" wrapText="1"/>
      <protection/>
    </xf>
    <xf numFmtId="49" fontId="11" fillId="0" borderId="49" xfId="69" applyNumberFormat="1" applyFont="1" applyFill="1" applyBorder="1" applyAlignment="1" applyProtection="1">
      <alignment horizontal="centerContinuous"/>
      <protection/>
    </xf>
    <xf numFmtId="0" fontId="16" fillId="0" borderId="50" xfId="69" applyFont="1" applyFill="1" applyBorder="1" applyAlignment="1" applyProtection="1">
      <alignment horizontal="centerContinuous" vertical="center" wrapText="1"/>
      <protection/>
    </xf>
    <xf numFmtId="0" fontId="2" fillId="0" borderId="12" xfId="69" applyFont="1" applyFill="1" applyBorder="1" applyAlignment="1" applyProtection="1">
      <alignment horizontal="centerContinuous" vertical="center" wrapText="1"/>
      <protection/>
    </xf>
    <xf numFmtId="0" fontId="3" fillId="0" borderId="13" xfId="69" applyFont="1" applyFill="1" applyBorder="1" applyAlignment="1" applyProtection="1">
      <alignment horizontal="centerContinuous" vertical="center" wrapText="1"/>
      <protection/>
    </xf>
    <xf numFmtId="0" fontId="11" fillId="0" borderId="49" xfId="69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54" applyNumberFormat="1" applyFont="1" applyFill="1" applyBorder="1" applyAlignment="1" applyProtection="1">
      <alignment/>
      <protection locked="0"/>
    </xf>
    <xf numFmtId="49" fontId="29" fillId="34" borderId="11" xfId="54" applyNumberFormat="1" applyFont="1" applyFill="1" applyBorder="1" applyAlignment="1" applyProtection="1">
      <alignment/>
      <protection locked="0"/>
    </xf>
    <xf numFmtId="49" fontId="29" fillId="34" borderId="14" xfId="54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0" xfId="65" applyFont="1" applyBorder="1" applyAlignment="1" applyProtection="1">
      <alignment horizontal="right" vertical="center" indent="2"/>
      <protection hidden="1"/>
    </xf>
    <xf numFmtId="0" fontId="3" fillId="0" borderId="0" xfId="65" applyFont="1" applyBorder="1" applyAlignment="1" applyProtection="1">
      <alignment horizontal="right" vertical="center" indent="2"/>
      <protection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3" fillId="0" borderId="0" xfId="65" applyFont="1" applyAlignment="1" applyProtection="1">
      <alignment vertical="top" wrapText="1"/>
      <protection locked="0"/>
    </xf>
    <xf numFmtId="165" fontId="3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2" fillId="0" borderId="38" xfId="68" applyFont="1" applyBorder="1" applyAlignment="1" applyProtection="1">
      <alignment horizontal="center" vertical="center" wrapText="1"/>
      <protection/>
    </xf>
    <xf numFmtId="0" fontId="2" fillId="0" borderId="32" xfId="68" applyFont="1" applyBorder="1" applyAlignment="1" applyProtection="1">
      <alignment horizontal="center" vertical="center" wrapText="1"/>
      <protection/>
    </xf>
    <xf numFmtId="0" fontId="2" fillId="0" borderId="30" xfId="68" applyFont="1" applyBorder="1" applyAlignment="1" applyProtection="1">
      <alignment horizontal="center" vertical="center" wrapText="1"/>
      <protection/>
    </xf>
    <xf numFmtId="49" fontId="2" fillId="0" borderId="39" xfId="68" applyNumberFormat="1" applyFont="1" applyBorder="1" applyAlignment="1" applyProtection="1">
      <alignment horizontal="center" vertical="center" wrapText="1"/>
      <protection/>
    </xf>
    <xf numFmtId="49" fontId="2" fillId="0" borderId="33" xfId="68" applyNumberFormat="1" applyFont="1" applyBorder="1" applyAlignment="1" applyProtection="1">
      <alignment horizontal="center" vertical="center" wrapText="1"/>
      <protection/>
    </xf>
    <xf numFmtId="49" fontId="2" fillId="0" borderId="20" xfId="68" applyNumberFormat="1" applyFont="1" applyBorder="1" applyAlignment="1" applyProtection="1">
      <alignment horizontal="center" vertical="center" wrapText="1"/>
      <protection/>
    </xf>
    <xf numFmtId="0" fontId="2" fillId="0" borderId="39" xfId="68" applyFont="1" applyBorder="1" applyAlignment="1" applyProtection="1">
      <alignment horizontal="center" vertical="center" wrapText="1"/>
      <protection/>
    </xf>
    <xf numFmtId="0" fontId="2" fillId="0" borderId="33" xfId="68" applyFont="1" applyBorder="1" applyAlignment="1" applyProtection="1">
      <alignment horizontal="center" vertical="center" wrapText="1"/>
      <protection/>
    </xf>
    <xf numFmtId="0" fontId="2" fillId="0" borderId="20" xfId="68" applyFont="1" applyBorder="1" applyAlignment="1" applyProtection="1">
      <alignment horizontal="center" vertical="center" wrapText="1"/>
      <protection/>
    </xf>
    <xf numFmtId="0" fontId="2" fillId="0" borderId="14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2" fillId="0" borderId="39" xfId="63" applyFont="1" applyBorder="1" applyAlignment="1" applyProtection="1">
      <alignment horizontal="center" vertical="center" wrapText="1"/>
      <protection/>
    </xf>
    <xf numFmtId="0" fontId="2" fillId="0" borderId="20" xfId="63" applyFont="1" applyBorder="1" applyAlignment="1" applyProtection="1">
      <alignment horizontal="center" vertical="center" wrapText="1"/>
      <protection/>
    </xf>
    <xf numFmtId="0" fontId="2" fillId="0" borderId="40" xfId="63" applyFont="1" applyBorder="1" applyAlignment="1" applyProtection="1">
      <alignment horizontal="center" vertical="center" wrapText="1"/>
      <protection/>
    </xf>
    <xf numFmtId="0" fontId="2" fillId="0" borderId="31" xfId="63" applyFont="1" applyBorder="1" applyAlignment="1" applyProtection="1">
      <alignment horizontal="center" vertical="center" wrapText="1"/>
      <protection/>
    </xf>
    <xf numFmtId="0" fontId="2" fillId="0" borderId="52" xfId="63" applyFont="1" applyBorder="1" applyAlignment="1" applyProtection="1">
      <alignment horizontal="center" vertical="center" wrapText="1"/>
      <protection/>
    </xf>
    <xf numFmtId="0" fontId="2" fillId="0" borderId="53" xfId="63" applyFont="1" applyBorder="1" applyAlignment="1" applyProtection="1">
      <alignment horizontal="center" vertical="center" wrapText="1"/>
      <protection/>
    </xf>
    <xf numFmtId="0" fontId="2" fillId="0" borderId="54" xfId="63" applyFont="1" applyBorder="1" applyAlignment="1" applyProtection="1">
      <alignment horizontal="center" vertical="center" wrapText="1"/>
      <protection/>
    </xf>
    <xf numFmtId="0" fontId="2" fillId="0" borderId="13" xfId="63" applyFont="1" applyBorder="1" applyAlignment="1" applyProtection="1">
      <alignment horizontal="center" vertical="center" wrapText="1"/>
      <protection/>
    </xf>
    <xf numFmtId="49" fontId="2" fillId="0" borderId="39" xfId="63" applyNumberFormat="1" applyFont="1" applyBorder="1" applyAlignment="1" applyProtection="1">
      <alignment horizontal="center" vertical="center" wrapText="1"/>
      <protection/>
    </xf>
    <xf numFmtId="49" fontId="2" fillId="0" borderId="20" xfId="63" applyNumberFormat="1" applyFont="1" applyBorder="1" applyAlignment="1" applyProtection="1">
      <alignment horizontal="center" vertical="center" wrapText="1"/>
      <protection/>
    </xf>
    <xf numFmtId="1" fontId="2" fillId="0" borderId="16" xfId="60" applyNumberFormat="1" applyFont="1" applyBorder="1" applyAlignment="1" applyProtection="1">
      <alignment horizontal="center" vertical="center" wrapText="1"/>
      <protection/>
    </xf>
    <xf numFmtId="1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2" fillId="0" borderId="16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7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49" fontId="5" fillId="0" borderId="0" xfId="60" applyNumberFormat="1" applyFont="1" applyBorder="1" applyAlignment="1" applyProtection="1">
      <alignment horizontal="left" vertical="center" wrapText="1"/>
      <protection/>
    </xf>
    <xf numFmtId="0" fontId="2" fillId="0" borderId="15" xfId="61" applyFont="1" applyBorder="1" applyAlignment="1" applyProtection="1">
      <alignment horizontal="center" vertical="center" wrapText="1"/>
      <protection/>
    </xf>
    <xf numFmtId="0" fontId="2" fillId="0" borderId="18" xfId="61" applyFont="1" applyBorder="1" applyAlignment="1" applyProtection="1">
      <alignment horizontal="center" vertical="center" wrapText="1"/>
      <protection/>
    </xf>
    <xf numFmtId="49" fontId="5" fillId="0" borderId="0" xfId="61" applyNumberFormat="1" applyFont="1" applyAlignment="1" applyProtection="1">
      <alignment horizontal="left" vertical="top" wrapText="1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164" fontId="2" fillId="0" borderId="22" xfId="46" applyNumberFormat="1" applyFont="1" applyBorder="1" applyAlignment="1" applyProtection="1">
      <alignment horizontal="center" vertical="center" wrapText="1"/>
      <protection/>
    </xf>
    <xf numFmtId="49" fontId="2" fillId="0" borderId="16" xfId="61" applyNumberFormat="1" applyFont="1" applyBorder="1" applyAlignment="1" applyProtection="1">
      <alignment horizontal="center" vertical="center" wrapText="1"/>
      <protection/>
    </xf>
    <xf numFmtId="49" fontId="2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/>
      <protection locked="0"/>
    </xf>
    <xf numFmtId="0" fontId="3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700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42667</v>
      </c>
      <c r="D6" s="674">
        <f aca="true" t="shared" si="0" ref="D6:D15">C6-E6</f>
        <v>0</v>
      </c>
      <c r="E6" s="673">
        <f>'1-Баланс'!G95</f>
        <v>42667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2253</v>
      </c>
      <c r="D7" s="674">
        <f t="shared" si="0"/>
        <v>443</v>
      </c>
      <c r="E7" s="673">
        <f>'1-Баланс'!G18</f>
        <v>1810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283</v>
      </c>
      <c r="D8" s="674">
        <f t="shared" si="0"/>
        <v>0</v>
      </c>
      <c r="E8" s="673">
        <f>ABS('2-Отчет за доходите'!C44)-ABS('2-Отчет за доходите'!G44)</f>
        <v>283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150</v>
      </c>
      <c r="D9" s="674">
        <f t="shared" si="0"/>
        <v>0</v>
      </c>
      <c r="E9" s="673">
        <f>'3-Отчет за паричния поток'!C45</f>
        <v>150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147</v>
      </c>
      <c r="D10" s="674">
        <f t="shared" si="0"/>
        <v>0</v>
      </c>
      <c r="E10" s="673">
        <f>'3-Отчет за паричния поток'!C46</f>
        <v>147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2253</v>
      </c>
      <c r="D11" s="674">
        <f t="shared" si="0"/>
        <v>0</v>
      </c>
      <c r="E11" s="673">
        <f>'4-Отчет за собствения капитал'!L34</f>
        <v>2253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0.5970464135021097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0.12561029738126941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0.007002523877864106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0.006632760681557175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2.481675392670157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10.545266425245732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9.378685980341437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0.0760475944128298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0.0760475944128298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0.019903422212891035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0.011109288208685869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0.9446899396081897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17.93786063027075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0.9471957250333982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400</v>
      </c>
      <c r="E21" s="697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0.1775410563692854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0.8438818565400844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101.035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"ФОРУКОМ ФОНД ИМОТИ" АДСИЦ</v>
      </c>
      <c r="B3" s="105" t="str">
        <f aca="true" t="shared" si="1" ref="B3:B34">pdeBulstat</f>
        <v>126722797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22283</v>
      </c>
    </row>
    <row r="13" spans="1:8" ht="15.75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"ФОРУКОМ ФОНД ИМОТИ" АДСИЦ</v>
      </c>
      <c r="B35" s="105" t="str">
        <f aca="true" t="shared" si="4" ref="B35:B66">pdeBulstat</f>
        <v>126722797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22283</v>
      </c>
    </row>
    <row r="42" spans="1:8" ht="15.75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1532</v>
      </c>
    </row>
    <row r="48" spans="1:8" ht="15.75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1532</v>
      </c>
    </row>
    <row r="49" spans="1:8" ht="15.75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</v>
      </c>
    </row>
    <row r="51" spans="1:8" ht="15.75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16301</v>
      </c>
    </row>
    <row r="52" spans="1:8" ht="15.75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1667</v>
      </c>
    </row>
    <row r="55" spans="1:8" ht="15.75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17982</v>
      </c>
    </row>
    <row r="58" spans="1:8" ht="15.75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145</v>
      </c>
    </row>
    <row r="67" spans="1:8" ht="15.75">
      <c r="A67" s="105" t="str">
        <f aca="true" t="shared" si="6" ref="A67:A98">pdeName</f>
        <v>"ФОРУКОМ ФОНД ИМОТИ" АДСИЦ</v>
      </c>
      <c r="B67" s="105" t="str">
        <f aca="true" t="shared" si="7" ref="B67:B98">pdeBulstat</f>
        <v>126722797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.75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147</v>
      </c>
    </row>
    <row r="70" spans="1:8" ht="15.75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723</v>
      </c>
    </row>
    <row r="71" spans="1:8" ht="15.75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20384</v>
      </c>
    </row>
    <row r="72" spans="1:8" ht="15.75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42667</v>
      </c>
    </row>
    <row r="73" spans="1:8" ht="15.75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 ht="15.75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 ht="15.75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 ht="15.75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 ht="15.75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</v>
      </c>
    </row>
    <row r="88" spans="1:8" ht="15.75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</v>
      </c>
    </row>
    <row r="89" spans="1:8" ht="15.75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283</v>
      </c>
    </row>
    <row r="92" spans="1:8" ht="15.75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441</v>
      </c>
    </row>
    <row r="94" spans="1:8" ht="15.75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2253</v>
      </c>
    </row>
    <row r="95" spans="1:8" ht="15.75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18481</v>
      </c>
    </row>
    <row r="98" spans="1:8" ht="15.75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"ФОРУКОМ ФОНД ИМОТИ" АДСИЦ</v>
      </c>
      <c r="B99" s="105" t="str">
        <f aca="true" t="shared" si="10" ref="B99:B125">pdeBulstat</f>
        <v>126722797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38481</v>
      </c>
    </row>
    <row r="103" spans="1:8" ht="15.75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38481</v>
      </c>
    </row>
    <row r="108" spans="1:8" ht="15.75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1207</v>
      </c>
    </row>
    <row r="109" spans="1:8" ht="15.75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</v>
      </c>
    </row>
    <row r="111" spans="1:8" ht="15.75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</v>
      </c>
    </row>
    <row r="114" spans="1:8" ht="15.75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692</v>
      </c>
    </row>
    <row r="119" spans="1:8" ht="15.75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1933</v>
      </c>
    </row>
    <row r="121" spans="1:8" ht="15.75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1933</v>
      </c>
    </row>
    <row r="125" spans="1:8" ht="15.75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42667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"ФОРУКОМ ФОНД ИМОТИ" АДСИЦ</v>
      </c>
      <c r="B127" s="105" t="str">
        <f aca="true" t="shared" si="13" ref="B127:B158">pdeBulstat</f>
        <v>126722797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10</v>
      </c>
    </row>
    <row r="128" spans="1:8" ht="15.75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</v>
      </c>
    </row>
    <row r="129" spans="1:8" ht="15.75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74</v>
      </c>
    </row>
    <row r="138" spans="1:8" ht="15.75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117</v>
      </c>
    </row>
    <row r="139" spans="1:8" ht="15.75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117</v>
      </c>
    </row>
    <row r="143" spans="1:8" ht="15.75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191</v>
      </c>
    </row>
    <row r="144" spans="1:8" ht="15.75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283</v>
      </c>
    </row>
    <row r="145" spans="1:8" ht="15.75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191</v>
      </c>
    </row>
    <row r="148" spans="1:8" ht="15.75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283</v>
      </c>
    </row>
    <row r="149" spans="1:8" ht="15.75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283</v>
      </c>
    </row>
    <row r="154" spans="1:8" ht="15.75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283</v>
      </c>
    </row>
    <row r="156" spans="1:8" ht="15.75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474</v>
      </c>
    </row>
    <row r="157" spans="1:8" ht="15.75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"ФОРУКОМ ФОНД ИМОТИ" АДСИЦ</v>
      </c>
      <c r="B159" s="105" t="str">
        <f aca="true" t="shared" si="16" ref="B159:B179">pdeBulstat</f>
        <v>126722797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474</v>
      </c>
    </row>
    <row r="160" spans="1:8" ht="15.75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474</v>
      </c>
    </row>
    <row r="162" spans="1:8" ht="15.75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474</v>
      </c>
    </row>
    <row r="171" spans="1:8" ht="15.75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474</v>
      </c>
    </row>
    <row r="175" spans="1:8" ht="15.75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"ФОРУКОМ ФОНД ИМОТИ" АДСИЦ</v>
      </c>
      <c r="B181" s="105" t="str">
        <f aca="true" t="shared" si="19" ref="B181:B216">pdeBulstat</f>
        <v>126722797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771</v>
      </c>
    </row>
    <row r="182" spans="1:8" ht="15.75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-1197</v>
      </c>
    </row>
    <row r="183" spans="1:8" ht="15.75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</v>
      </c>
    </row>
    <row r="185" spans="1:8" ht="15.75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-124</v>
      </c>
    </row>
    <row r="186" spans="1:8" ht="15.75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-570</v>
      </c>
    </row>
    <row r="192" spans="1:8" ht="15.75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-18053</v>
      </c>
    </row>
    <row r="193" spans="1:8" ht="15.75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-117</v>
      </c>
    </row>
    <row r="197" spans="1:8" ht="15.75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-18170</v>
      </c>
    </row>
    <row r="203" spans="1:8" ht="15.75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20000</v>
      </c>
    </row>
    <row r="206" spans="1:8" ht="15.75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-297</v>
      </c>
    </row>
    <row r="207" spans="1:8" ht="15.75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-264</v>
      </c>
    </row>
    <row r="210" spans="1:8" ht="15.75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-702</v>
      </c>
    </row>
    <row r="211" spans="1:8" ht="15.75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18737</v>
      </c>
    </row>
    <row r="212" spans="1:8" ht="15.75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 ht="15.75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150</v>
      </c>
    </row>
    <row r="214" spans="1:8" ht="15.75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147</v>
      </c>
    </row>
    <row r="215" spans="1:8" ht="15.75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"ФОРУКОМ ФОНД ИМОТИ" АДСИЦ</v>
      </c>
      <c r="B218" s="105" t="str">
        <f aca="true" t="shared" si="22" ref="B218:B281">pdeBulstat</f>
        <v>126722797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 ht="15.75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 ht="15.75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 ht="15.75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 ht="15.75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 ht="15.75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 ht="15.75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 ht="15.75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 ht="15.75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"ФОРУКОМ ФОНД ИМОТИ" АДСИЦ</v>
      </c>
      <c r="B282" s="105" t="str">
        <f aca="true" t="shared" si="25" ref="B282:B345">pdeBulstat</f>
        <v>126722797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"ФОРУКОМ ФОНД ИМОТИ" АДСИЦ</v>
      </c>
      <c r="B346" s="105" t="str">
        <f aca="true" t="shared" si="28" ref="B346:B409">pdeBulstat</f>
        <v>126722797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158</v>
      </c>
    </row>
    <row r="351" spans="1:8" ht="15.75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158</v>
      </c>
    </row>
    <row r="355" spans="1:8" ht="15.75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283</v>
      </c>
    </row>
    <row r="356" spans="1:8" ht="15.75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441</v>
      </c>
    </row>
    <row r="369" spans="1:8" ht="15.75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441</v>
      </c>
    </row>
    <row r="372" spans="1:8" ht="15.75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"ФОРУКОМ ФОНД ИМОТИ" АДСИЦ</v>
      </c>
      <c r="B410" s="105" t="str">
        <f aca="true" t="shared" si="31" ref="B410:B459">pdeBulstat</f>
        <v>126722797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1970</v>
      </c>
    </row>
    <row r="417" spans="1:8" ht="15.75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1970</v>
      </c>
    </row>
    <row r="421" spans="1:8" ht="15.75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283</v>
      </c>
    </row>
    <row r="422" spans="1:8" ht="15.75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2253</v>
      </c>
    </row>
    <row r="435" spans="1:8" ht="15.75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2253</v>
      </c>
    </row>
    <row r="438" spans="1:8" ht="15.75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"ФОРУКОМ ФОНД ИМОТИ" АДСИЦ</v>
      </c>
      <c r="B461" s="105" t="str">
        <f aca="true" t="shared" si="34" ref="B461:B524">pdeBulstat</f>
        <v>126722797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22283</v>
      </c>
    </row>
    <row r="471" spans="1:8" ht="15.75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22283</v>
      </c>
    </row>
    <row r="491" spans="1:8" ht="15.75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"ФОРУКОМ ФОНД ИМОТИ" АДСИЦ</v>
      </c>
      <c r="B525" s="105" t="str">
        <f aca="true" t="shared" si="37" ref="B525:B588">pdeBulstat</f>
        <v>126722797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22283</v>
      </c>
    </row>
    <row r="561" spans="1:8" ht="15.75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22283</v>
      </c>
    </row>
    <row r="581" spans="1:8" ht="15.75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"ФОРУКОМ ФОНД ИМОТИ" АДСИЦ</v>
      </c>
      <c r="B589" s="105" t="str">
        <f aca="true" t="shared" si="40" ref="B589:B652">pdeBulstat</f>
        <v>126722797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22283</v>
      </c>
    </row>
    <row r="651" spans="1:8" ht="15.75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"ФОРУКОМ ФОНД ИМОТИ" АДСИЦ</v>
      </c>
      <c r="B653" s="105" t="str">
        <f aca="true" t="shared" si="43" ref="B653:B716">pdeBulstat</f>
        <v>126722797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22283</v>
      </c>
    </row>
    <row r="671" spans="1:8" ht="15.75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"ФОРУКОМ ФОНД ИМОТИ" АДСИЦ</v>
      </c>
      <c r="B717" s="105" t="str">
        <f aca="true" t="shared" si="46" ref="B717:B780">pdeBulstat</f>
        <v>126722797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"ФОРУКОМ ФОНД ИМОТИ" АДСИЦ</v>
      </c>
      <c r="B781" s="105" t="str">
        <f aca="true" t="shared" si="49" ref="B781:B844">pdeBulstat</f>
        <v>126722797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"ФОРУКОМ ФОНД ИМОТИ" АДСИЦ</v>
      </c>
      <c r="B845" s="105" t="str">
        <f aca="true" t="shared" si="52" ref="B845:B910">pdeBulstat</f>
        <v>126722797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22283</v>
      </c>
    </row>
    <row r="891" spans="1:8" ht="15.75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22283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"ФОРУКОМ ФОНД ИМОТИ" АДСИЦ</v>
      </c>
      <c r="B912" s="105" t="str">
        <f aca="true" t="shared" si="55" ref="B912:B975">pdeBulstat</f>
        <v>126722797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218</v>
      </c>
    </row>
    <row r="928" spans="1:8" ht="15.75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 ht="15.75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 ht="15.75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 ht="15.75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 ht="15.75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267</v>
      </c>
    </row>
    <row r="943" spans="1:8" ht="15.75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267</v>
      </c>
    </row>
    <row r="944" spans="1:8" ht="15.75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218</v>
      </c>
    </row>
    <row r="960" spans="1:8" ht="15.75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18</v>
      </c>
    </row>
    <row r="965" spans="1:8" ht="15.75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18</v>
      </c>
    </row>
    <row r="967" spans="1:8" ht="15.75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 ht="15.75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 ht="15.75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267</v>
      </c>
    </row>
    <row r="975" spans="1:8" ht="15.75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267</v>
      </c>
    </row>
    <row r="976" spans="1:8" ht="15.75">
      <c r="A976" s="105" t="str">
        <f aca="true" t="shared" si="57" ref="A976:A1039">pdeName</f>
        <v>"ФОРУКОМ ФОНД ИМОТИ" АДСИЦ</v>
      </c>
      <c r="B976" s="105" t="str">
        <f aca="true" t="shared" si="58" ref="B976:B1039">pdeBulstat</f>
        <v>126722797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18785</v>
      </c>
    </row>
    <row r="1013" spans="1:8" ht="15.75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18785</v>
      </c>
    </row>
    <row r="1014" spans="1:8" ht="15.75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18785</v>
      </c>
    </row>
    <row r="1023" spans="1:8" ht="15.75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1603</v>
      </c>
    </row>
    <row r="1039" spans="1:8" ht="15.75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1211</v>
      </c>
    </row>
    <row r="1040" spans="1:8" ht="15.75">
      <c r="A1040" s="105" t="str">
        <f aca="true" t="shared" si="60" ref="A1040:A1103">pdeName</f>
        <v>"ФОРУКОМ ФОНД ИМОТИ" АДСИЦ</v>
      </c>
      <c r="B1040" s="105" t="str">
        <f aca="true" t="shared" si="61" ref="B1040:B1103">pdeBulstat</f>
        <v>126722797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</v>
      </c>
    </row>
    <row r="1041" spans="1:8" ht="15.75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77</v>
      </c>
    </row>
    <row r="1044" spans="1:8" ht="15.75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</v>
      </c>
    </row>
    <row r="1047" spans="1:8" ht="15.75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954</v>
      </c>
    </row>
    <row r="1049" spans="1:8" ht="15.75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2557</v>
      </c>
    </row>
    <row r="1050" spans="1:8" ht="15.75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21342</v>
      </c>
    </row>
    <row r="1051" spans="1:8" ht="15.75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1603</v>
      </c>
    </row>
    <row r="1082" spans="1:8" ht="15.75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1211</v>
      </c>
    </row>
    <row r="1083" spans="1:8" ht="15.75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</v>
      </c>
    </row>
    <row r="1084" spans="1:8" ht="15.75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77</v>
      </c>
    </row>
    <row r="1087" spans="1:8" ht="15.75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</v>
      </c>
    </row>
    <row r="1090" spans="1:8" ht="15.75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954</v>
      </c>
    </row>
    <row r="1092" spans="1:8" ht="15.75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2557</v>
      </c>
    </row>
    <row r="1093" spans="1:8" ht="15.75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2557</v>
      </c>
    </row>
    <row r="1094" spans="1:8" ht="15.75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18785</v>
      </c>
    </row>
    <row r="1099" spans="1:8" ht="15.75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18785</v>
      </c>
    </row>
    <row r="1100" spans="1:8" ht="15.75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"ФОРУКОМ ФОНД ИМОТИ" АДСИЦ</v>
      </c>
      <c r="B1104" s="105" t="str">
        <f aca="true" t="shared" si="64" ref="B1104:B1167">pdeBulstat</f>
        <v>126722797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18785</v>
      </c>
    </row>
    <row r="1109" spans="1:8" ht="15.75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18785</v>
      </c>
    </row>
    <row r="1137" spans="1:8" ht="15.75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"ФОРУКОМ ФОНД ИМОТИ" АДСИЦ</v>
      </c>
      <c r="B1168" s="105" t="str">
        <f aca="true" t="shared" si="67" ref="B1168:B1195">pdeBulstat</f>
        <v>126722797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"ФОРУКОМ ФОНД ИМОТИ" АДСИЦ</v>
      </c>
      <c r="B1197" s="105" t="str">
        <f aca="true" t="shared" si="70" ref="B1197:B1228">pdeBulstat</f>
        <v>126722797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 ht="15.75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 ht="15.75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"ФОРУКОМ ФОНД ИМОТИ" АДСИЦ</v>
      </c>
      <c r="B1229" s="105" t="str">
        <f aca="true" t="shared" si="73" ref="B1229:B1260">pdeBulstat</f>
        <v>126722797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 ht="15.75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 ht="15.75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"ФОРУКОМ ФОНД ИМОТИ" АДСИЦ</v>
      </c>
      <c r="B1261" s="105" t="str">
        <f aca="true" t="shared" si="76" ref="B1261:B1294">pdeBulstat</f>
        <v>126722797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 ht="15.75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"ФОРУКОМ ФОНД ИМОТИ" АДСИЦ</v>
      </c>
      <c r="B1296" s="105" t="str">
        <f aca="true" t="shared" si="79" ref="B1296:B1335">pdeBulstat</f>
        <v>126722797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126722797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8" ht="15.75">
      <c r="A21" s="100" t="s">
        <v>56</v>
      </c>
      <c r="B21" s="96" t="s">
        <v>57</v>
      </c>
      <c r="C21" s="476">
        <v>22283</v>
      </c>
      <c r="D21" s="477">
        <v>22283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158</v>
      </c>
      <c r="H28" s="596">
        <f>SUM(H29:H31)</f>
        <v>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158</v>
      </c>
      <c r="H29" s="196">
        <v>93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283</v>
      </c>
      <c r="H32" s="196">
        <v>65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441</v>
      </c>
      <c r="H34" s="598">
        <f>H28+H32+H33</f>
        <v>158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2253</v>
      </c>
      <c r="H37" s="600">
        <f>H26+H18+H34</f>
        <v>1970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18481</v>
      </c>
      <c r="H45" s="196">
        <v>18785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38481</v>
      </c>
      <c r="H50" s="596">
        <f>SUM(H44:H49)</f>
        <v>18785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22283</v>
      </c>
      <c r="D56" s="602">
        <f>D20+D21+D22+D28+D33+D46+D52+D54+D55</f>
        <v>22283</v>
      </c>
      <c r="E56" s="100" t="s">
        <v>850</v>
      </c>
      <c r="F56" s="99" t="s">
        <v>172</v>
      </c>
      <c r="G56" s="599">
        <f>G50+G52+G53+G54+G55</f>
        <v>38481</v>
      </c>
      <c r="H56" s="600">
        <f>H50+H52+H53+H54+H55</f>
        <v>18785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1207</v>
      </c>
      <c r="H59" s="196">
        <v>1211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</v>
      </c>
      <c r="H61" s="596">
        <f>SUM(H62:H68)</f>
        <v>392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1532</v>
      </c>
      <c r="D64" s="196">
        <v>1532</v>
      </c>
      <c r="E64" s="89" t="s">
        <v>199</v>
      </c>
      <c r="F64" s="93" t="s">
        <v>200</v>
      </c>
      <c r="G64" s="197">
        <v>31</v>
      </c>
      <c r="H64" s="196">
        <v>312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1532</v>
      </c>
      <c r="D65" s="598">
        <f>SUM(D59:D64)</f>
        <v>1532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77</v>
      </c>
    </row>
    <row r="69" spans="1:8" ht="15.75">
      <c r="A69" s="89" t="s">
        <v>210</v>
      </c>
      <c r="B69" s="91" t="s">
        <v>211</v>
      </c>
      <c r="C69" s="197">
        <v>14</v>
      </c>
      <c r="D69" s="196">
        <v>218</v>
      </c>
      <c r="E69" s="201" t="s">
        <v>79</v>
      </c>
      <c r="F69" s="93" t="s">
        <v>216</v>
      </c>
      <c r="G69" s="197">
        <v>692</v>
      </c>
      <c r="H69" s="196">
        <v>954</v>
      </c>
    </row>
    <row r="70" spans="1:8" ht="15.75">
      <c r="A70" s="89" t="s">
        <v>214</v>
      </c>
      <c r="B70" s="91" t="s">
        <v>215</v>
      </c>
      <c r="C70" s="197">
        <v>16301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1933</v>
      </c>
      <c r="H71" s="598">
        <f>H59+H60+H61+H69+H70</f>
        <v>2557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1667</v>
      </c>
      <c r="D73" s="196">
        <v>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31</v>
      </c>
      <c r="E75" s="485" t="s">
        <v>160</v>
      </c>
      <c r="F75" s="95" t="s">
        <v>233</v>
      </c>
      <c r="G75" s="478"/>
      <c r="H75" s="479">
        <v>920</v>
      </c>
    </row>
    <row r="76" spans="1:8" ht="15.75">
      <c r="A76" s="482" t="s">
        <v>77</v>
      </c>
      <c r="B76" s="96" t="s">
        <v>232</v>
      </c>
      <c r="C76" s="597">
        <f>SUM(C68:C75)</f>
        <v>17982</v>
      </c>
      <c r="D76" s="598">
        <f>SUM(D68:D75)</f>
        <v>267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1933</v>
      </c>
      <c r="H79" s="600">
        <f>H71+H73+H75+H77</f>
        <v>3477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145</v>
      </c>
      <c r="D89" s="196">
        <v>148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147</v>
      </c>
      <c r="D92" s="598">
        <f>SUM(D88:D91)</f>
        <v>150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723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20384</v>
      </c>
      <c r="D94" s="602">
        <f>D65+D76+D85+D92+D93</f>
        <v>1949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42667</v>
      </c>
      <c r="D95" s="604">
        <f>D94+D56</f>
        <v>24232</v>
      </c>
      <c r="E95" s="229" t="s">
        <v>942</v>
      </c>
      <c r="F95" s="489" t="s">
        <v>268</v>
      </c>
      <c r="G95" s="603">
        <f>G37+G40+G56+G79</f>
        <v>42667</v>
      </c>
      <c r="H95" s="604">
        <f>H37+H40+H56+H79</f>
        <v>24232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44315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10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</v>
      </c>
      <c r="D13" s="317">
        <v>199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474</v>
      </c>
      <c r="H14" s="317">
        <v>1550</v>
      </c>
    </row>
    <row r="15" spans="1:8" ht="15.75">
      <c r="A15" s="194" t="s">
        <v>287</v>
      </c>
      <c r="B15" s="190" t="s">
        <v>288</v>
      </c>
      <c r="C15" s="316">
        <v>15</v>
      </c>
      <c r="D15" s="317">
        <v>48</v>
      </c>
      <c r="E15" s="245" t="s">
        <v>79</v>
      </c>
      <c r="F15" s="240" t="s">
        <v>289</v>
      </c>
      <c r="G15" s="316"/>
      <c r="H15" s="317">
        <v>49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8</v>
      </c>
      <c r="E16" s="236" t="s">
        <v>52</v>
      </c>
      <c r="F16" s="264" t="s">
        <v>292</v>
      </c>
      <c r="G16" s="628">
        <f>SUM(G12:G15)</f>
        <v>474</v>
      </c>
      <c r="H16" s="629">
        <f>SUM(H12:H15)</f>
        <v>1599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74</v>
      </c>
      <c r="D22" s="629">
        <f>SUM(D12:D18)+D19</f>
        <v>333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117</v>
      </c>
      <c r="D25" s="317">
        <v>438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117</v>
      </c>
      <c r="D29" s="629">
        <f>SUM(D25:D28)</f>
        <v>439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191</v>
      </c>
      <c r="D31" s="635">
        <f>D29+D22</f>
        <v>772</v>
      </c>
      <c r="E31" s="251" t="s">
        <v>824</v>
      </c>
      <c r="F31" s="266" t="s">
        <v>331</v>
      </c>
      <c r="G31" s="253">
        <f>G16+G18+G27</f>
        <v>474</v>
      </c>
      <c r="H31" s="254">
        <f>H16+H18+H27</f>
        <v>1599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283</v>
      </c>
      <c r="D33" s="244">
        <f>IF((H31-D31)&gt;0,H31-D31,0)</f>
        <v>827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762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191</v>
      </c>
      <c r="D36" s="637">
        <f>D31-D34+D35</f>
        <v>1534</v>
      </c>
      <c r="E36" s="262" t="s">
        <v>346</v>
      </c>
      <c r="F36" s="256" t="s">
        <v>347</v>
      </c>
      <c r="G36" s="267">
        <f>G35-G34+G31</f>
        <v>474</v>
      </c>
      <c r="H36" s="268">
        <f>H35-H34+H31</f>
        <v>1599</v>
      </c>
    </row>
    <row r="37" spans="1:8" ht="15.75">
      <c r="A37" s="261" t="s">
        <v>348</v>
      </c>
      <c r="B37" s="231" t="s">
        <v>349</v>
      </c>
      <c r="C37" s="634">
        <f>IF((G36-C36)&gt;0,G36-C36,0)</f>
        <v>283</v>
      </c>
      <c r="D37" s="635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283</v>
      </c>
      <c r="D42" s="244">
        <f>+IF((H36-D36-D38)&gt;0,H36-D36-D38,0)</f>
        <v>65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283</v>
      </c>
      <c r="D44" s="268">
        <f>IF(H42=0,IF(D42-D43&gt;0,D42-D43+H43,0),IF(H42-H43&lt;0,H43-H42+D42,0))</f>
        <v>65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474</v>
      </c>
      <c r="D45" s="631">
        <f>D36+D38+D42</f>
        <v>1599</v>
      </c>
      <c r="E45" s="270" t="s">
        <v>373</v>
      </c>
      <c r="F45" s="272" t="s">
        <v>374</v>
      </c>
      <c r="G45" s="630">
        <f>G42+G36</f>
        <v>474</v>
      </c>
      <c r="H45" s="631">
        <f>H42+H36</f>
        <v>1599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44315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126722797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771</v>
      </c>
      <c r="D11" s="196">
        <v>2756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-1197</v>
      </c>
      <c r="D12" s="196">
        <v>-305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-124</v>
      </c>
      <c r="D15" s="196">
        <v>-349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-570</v>
      </c>
      <c r="D21" s="659">
        <f>SUM(D11:D20)</f>
        <v>2045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-18053</v>
      </c>
      <c r="D23" s="196">
        <v>-6674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1092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-117</v>
      </c>
      <c r="D27" s="196">
        <v>-438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-18170</v>
      </c>
      <c r="D33" s="659">
        <f>SUM(D23:D32)</f>
        <v>-6020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20000</v>
      </c>
      <c r="D37" s="196">
        <v>4920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-297</v>
      </c>
      <c r="D38" s="196">
        <v>-912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-264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-702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18737</v>
      </c>
      <c r="D43" s="661">
        <f>SUM(D35:D42)</f>
        <v>4008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150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147</v>
      </c>
      <c r="D46" s="311">
        <f>D45+D44</f>
        <v>150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44315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158</v>
      </c>
      <c r="J13" s="584">
        <f>'1-Баланс'!H30+'1-Баланс'!H33</f>
        <v>0</v>
      </c>
      <c r="K13" s="585"/>
      <c r="L13" s="584">
        <f>SUM(C13:K13)</f>
        <v>1970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aca="true" t="shared" si="2" ref="D17:M17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158</v>
      </c>
      <c r="J17" s="653">
        <f t="shared" si="2"/>
        <v>0</v>
      </c>
      <c r="K17" s="653">
        <f t="shared" si="2"/>
        <v>0</v>
      </c>
      <c r="L17" s="584">
        <f t="shared" si="1"/>
        <v>1970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283</v>
      </c>
      <c r="J18" s="584">
        <f>+'1-Баланс'!G33</f>
        <v>0</v>
      </c>
      <c r="K18" s="585"/>
      <c r="L18" s="584">
        <f t="shared" si="1"/>
        <v>283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1810</v>
      </c>
      <c r="D31" s="653">
        <f aca="true" t="shared" si="6" ref="D31:M31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441</v>
      </c>
      <c r="J31" s="653">
        <f t="shared" si="6"/>
        <v>0</v>
      </c>
      <c r="K31" s="653">
        <f t="shared" si="6"/>
        <v>0</v>
      </c>
      <c r="L31" s="584">
        <f t="shared" si="1"/>
        <v>2253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441</v>
      </c>
      <c r="J34" s="587">
        <f t="shared" si="7"/>
        <v>0</v>
      </c>
      <c r="K34" s="587">
        <f t="shared" si="7"/>
        <v>0</v>
      </c>
      <c r="L34" s="651">
        <f t="shared" si="1"/>
        <v>2253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44315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00">
      <selection activeCell="H180" sqref="H1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126722797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44315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22283</v>
      </c>
      <c r="E20" s="328"/>
      <c r="F20" s="328"/>
      <c r="G20" s="329">
        <f t="shared" si="2"/>
        <v>22283</v>
      </c>
      <c r="H20" s="328"/>
      <c r="I20" s="328"/>
      <c r="J20" s="329">
        <f t="shared" si="3"/>
        <v>22283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22283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22283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22283</v>
      </c>
      <c r="H42" s="349">
        <f t="shared" si="11"/>
        <v>0</v>
      </c>
      <c r="I42" s="349">
        <f t="shared" si="11"/>
        <v>0</v>
      </c>
      <c r="J42" s="349">
        <f t="shared" si="11"/>
        <v>22283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22283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44315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115" zoomScaleNormal="115" zoomScaleSheetLayoutView="100" zoomScalePageLayoutView="0" workbookViewId="0" topLeftCell="A10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126722797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218</v>
      </c>
      <c r="D30" s="368">
        <v>218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18</v>
      </c>
      <c r="D35" s="362">
        <f>SUM(D36:D39)</f>
        <v>18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18</v>
      </c>
      <c r="D37" s="368">
        <v>18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267</v>
      </c>
      <c r="D45" s="438">
        <f>D26+D30+D31+D33+D32+D34+D35+D40</f>
        <v>267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267</v>
      </c>
      <c r="D46" s="444">
        <f>D45+D23+D21+D11</f>
        <v>267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18785</v>
      </c>
      <c r="D58" s="138">
        <f>D59+D61</f>
        <v>0</v>
      </c>
      <c r="E58" s="136">
        <f t="shared" si="1"/>
        <v>18785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18785</v>
      </c>
      <c r="D59" s="197"/>
      <c r="E59" s="136">
        <f t="shared" si="1"/>
        <v>18785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18785</v>
      </c>
      <c r="D68" s="435">
        <f>D54+D58+D63+D64+D65+D66</f>
        <v>0</v>
      </c>
      <c r="E68" s="436">
        <f t="shared" si="1"/>
        <v>18785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1603</v>
      </c>
      <c r="D87" s="134">
        <f>SUM(D88:D92)+D96</f>
        <v>1603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1211</v>
      </c>
      <c r="D88" s="197">
        <v>1211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312</v>
      </c>
      <c r="D89" s="197">
        <v>312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77</v>
      </c>
      <c r="D92" s="138">
        <f>SUM(D93:D95)</f>
        <v>77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77</v>
      </c>
      <c r="D95" s="197">
        <v>77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954</v>
      </c>
      <c r="D97" s="197">
        <v>954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2557</v>
      </c>
      <c r="D98" s="433">
        <f>D87+D82+D77+D73+D97</f>
        <v>2557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21342</v>
      </c>
      <c r="D99" s="427">
        <f>D98+D70+D68</f>
        <v>2557</v>
      </c>
      <c r="E99" s="427">
        <f>E98+E70+E68</f>
        <v>18785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44315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44315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Tony</cp:lastModifiedBy>
  <cp:lastPrinted>2021-04-22T14:06:43Z</cp:lastPrinted>
  <dcterms:created xsi:type="dcterms:W3CDTF">2006-09-16T00:00:00Z</dcterms:created>
  <dcterms:modified xsi:type="dcterms:W3CDTF">2021-04-29T18:14:57Z</dcterms:modified>
  <cp:category/>
  <cp:version/>
  <cp:contentType/>
  <cp:contentStatus/>
</cp:coreProperties>
</file>