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<sst xmlns="http://schemas.openxmlformats.org/spreadsheetml/2006/main" count="87" uniqueCount="80">
  <si>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</si>
  <si>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</si>
  <si>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175295932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</si>
  <si>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</si>
  <si>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</si>
  <si>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</si>
  <si>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</si>
  <si>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</si>
  <si>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</si>
  <si>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</si>
  <si>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</si>
  <si>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</si>
  <si>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</si>
  <si>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</si>
  <si>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</si>
  <si>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</si>
  <si>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</si>
  <si>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</si>
  <si>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</si>
  <si>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</si>
  <si>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</si>
  <si>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</si>
  <si>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</si>
  <si>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</si>
  <si>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</si>
  <si>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</si>
  <si>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</si>
  <si>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</si>
  <si>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</si>
  <si>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</si>
  <si>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</si>
  <si>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</si>
  <si>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</si>
  <si>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</si>
  <si>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</si>
  <si>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</si>
  <si>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</si>
  <si>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</si>
  <si>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</si>
  <si>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</si>
  <si>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</si>
  <si>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</si>
  <si>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</si>
  <si>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</si>
  <si>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</si>
  <si>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</si>
  <si>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</si>
  <si>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</si>
  <si>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</si>
  <si>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</si>
  <si>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</si>
  <si>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</si>
  <si>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</si>
  <si>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</si>
  <si>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</si>
  <si>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</si>
  <si>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</si>
  <si>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</si>
  <si>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</si>
  <si>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</si>
  <si>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</si>
  <si>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</si>
  <si>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</si>
  <si>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</si>
  <si>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</si>
  <si>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</si>
  <si>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</si>
  <si>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</si>
  <si>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</si>
  <si>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</si>
  <si>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</si>
  <si>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</si>
  <si>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</si>
  <si>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</si>
  <si>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</si>
  <si>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</si>
  <si>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</si>
  <si>
    <t xml:space="preserve">           Цветолина Проданова</t>
  </si>
  <si>
    <t>Отчетен период: към 30.09.2016</t>
  </si>
  <si>
    <t>Дата: 07.10.2016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</si>
</sst>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00000;\(#\)"/>
    <numFmt numFmtId="165" formatCode="#;\(#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55" applyFont="1" applyBorder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 horizontal="center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5" fillId="0" borderId="0" xfId="56" applyFont="1" applyAlignment="1" applyProtection="1">
      <alignment horizontal="center" vertical="center" wrapText="1"/>
      <protection locked="0"/>
    </xf>
    <xf numFmtId="0" fontId="5" fillId="0" borderId="0" xfId="57" applyFont="1" applyAlignment="1" applyProtection="1">
      <alignment horizontal="center"/>
      <protection locked="0"/>
    </xf>
    <xf numFmtId="0" fontId="5" fillId="0" borderId="10" xfId="55" applyFont="1" applyBorder="1" applyAlignment="1" applyProtection="1">
      <alignment horizontal="center" vertical="center" wrapText="1"/>
      <protection/>
    </xf>
    <xf numFmtId="14" fontId="5" fillId="0" borderId="10" xfId="55" applyNumberFormat="1" applyFont="1" applyBorder="1" applyAlignment="1" applyProtection="1">
      <alignment horizontal="center" vertical="center" wrapText="1"/>
      <protection/>
    </xf>
    <xf numFmtId="49" fontId="5" fillId="0" borderId="10" xfId="55" applyNumberFormat="1" applyFont="1" applyBorder="1" applyAlignment="1" applyProtection="1">
      <alignment horizontal="center" vertical="center" wrapText="1"/>
      <protection/>
    </xf>
    <xf numFmtId="0" fontId="5" fillId="33" borderId="10" xfId="55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wrapText="1"/>
    </xf>
    <xf numFmtId="164" fontId="3" fillId="0" borderId="10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65" fontId="3" fillId="0" borderId="10" xfId="0" applyNumberFormat="1" applyFont="1" applyBorder="1" applyAlignment="1">
      <alignment/>
    </xf>
    <xf numFmtId="165" fontId="3" fillId="0" borderId="0" xfId="0" applyNumberFormat="1" applyFont="1" applyBorder="1" applyAlignment="1">
      <alignment wrapText="1"/>
    </xf>
    <xf numFmtId="165" fontId="3" fillId="0" borderId="0" xfId="0" applyNumberFormat="1" applyFont="1" applyAlignment="1">
      <alignment/>
    </xf>
    <xf numFmtId="0" fontId="4" fillId="0" borderId="0" xfId="0" applyFont="1" applyAlignment="1">
      <alignment vertical="center" wrapText="1"/>
    </xf>
    <xf numFmtId="0" fontId="3" fillId="0" borderId="0" xfId="55" applyFont="1" applyAlignment="1" applyProtection="1">
      <alignment horizontal="left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8" width="10.00390625" style="1" bestFit="1" customWidth="1"/>
    <col min="9" max="16384" width="9.140625" style="1" customWidth="1"/>
  </cols>
  <sheetData>
    <row r="1" spans="5:6" ht="12">
      <c r="E1" s="35" t="s">
        <v>0</v>
      </c>
      <c r="F1" s="35"/>
    </row>
    <row r="2" spans="1:6" ht="12">
      <c r="A2" s="2"/>
      <c r="B2" s="3"/>
      <c r="C2" s="37" t="s">
        <v>1</v>
      </c>
      <c r="D2" s="37"/>
      <c r="E2" s="5"/>
      <c r="F2" s="5"/>
    </row>
    <row r="3" spans="1:6" ht="15" customHeight="1">
      <c r="A3" s="4" t="s">
        <v>76</v>
      </c>
      <c r="B3" s="6"/>
      <c r="C3" s="2"/>
      <c r="D3" s="2"/>
      <c r="E3" s="36" t="s">
        <v>2</v>
      </c>
      <c r="F3" s="36"/>
    </row>
    <row r="4" spans="1:6" ht="12">
      <c r="A4" s="4" t="s">
        <v>78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23" ht="12">
      <c r="A8" s="15" t="s">
        <v>13</v>
      </c>
      <c r="B8" s="16"/>
      <c r="C8" s="16"/>
      <c r="D8" s="15" t="s">
        <v>14</v>
      </c>
      <c r="E8" s="16">
        <v>1443220</v>
      </c>
      <c r="F8" s="16">
        <v>1416450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4">
      <c r="A10" s="16" t="s">
        <v>17</v>
      </c>
      <c r="B10" s="16"/>
      <c r="C10" s="16"/>
      <c r="D10" s="16" t="s">
        <v>18</v>
      </c>
      <c r="E10" s="16">
        <f>4758+165556</f>
        <v>170314</v>
      </c>
      <c r="F10" s="16">
        <v>155377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12">
      <c r="A13" s="18" t="s">
        <v>23</v>
      </c>
      <c r="B13" s="16"/>
      <c r="C13" s="16"/>
      <c r="D13" s="18" t="s">
        <v>24</v>
      </c>
      <c r="E13" s="16">
        <f>SUM(E10:E12)</f>
        <v>170314</v>
      </c>
      <c r="F13" s="16">
        <v>155377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12">
      <c r="A14" s="15" t="s">
        <v>25</v>
      </c>
      <c r="B14" s="16"/>
      <c r="C14" s="16"/>
      <c r="D14" s="15" t="s">
        <v>26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12">
      <c r="A15" s="18" t="s">
        <v>27</v>
      </c>
      <c r="B15" s="16"/>
      <c r="C15" s="16"/>
      <c r="D15" s="16" t="s">
        <v>28</v>
      </c>
      <c r="E15" s="27"/>
      <c r="F15" s="2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12">
      <c r="A16" s="14" t="s">
        <v>29</v>
      </c>
      <c r="B16" s="29"/>
      <c r="C16" s="16"/>
      <c r="D16" s="16" t="s">
        <v>30</v>
      </c>
      <c r="E16" s="26">
        <v>600732</v>
      </c>
      <c r="F16" s="26">
        <v>547967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12">
      <c r="A17" s="14" t="s">
        <v>31</v>
      </c>
      <c r="B17" s="29"/>
      <c r="C17" s="16"/>
      <c r="D17" s="16" t="s">
        <v>32</v>
      </c>
      <c r="E17" s="27"/>
      <c r="F17" s="2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12">
      <c r="A18" s="13" t="s">
        <v>33</v>
      </c>
      <c r="B18" s="29"/>
      <c r="C18" s="16"/>
      <c r="D18" s="13" t="s">
        <v>34</v>
      </c>
      <c r="E18" s="27">
        <v>68599</v>
      </c>
      <c r="F18" s="27">
        <v>52765</v>
      </c>
      <c r="G18" s="2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12">
      <c r="A19" s="13" t="s">
        <v>35</v>
      </c>
      <c r="B19" s="29">
        <f>298001+30249</f>
        <v>328250</v>
      </c>
      <c r="C19" s="16">
        <v>176161</v>
      </c>
      <c r="D19" s="18" t="s">
        <v>36</v>
      </c>
      <c r="E19" s="27">
        <f>E16+E17+E18</f>
        <v>669331</v>
      </c>
      <c r="F19" s="27">
        <v>600732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12">
      <c r="A20" s="13" t="s">
        <v>37</v>
      </c>
      <c r="B20" s="29">
        <v>384218</v>
      </c>
      <c r="C20" s="16">
        <v>621189</v>
      </c>
      <c r="D20" s="19" t="s">
        <v>38</v>
      </c>
      <c r="E20" s="27">
        <f>E19+E13+E8</f>
        <v>2282865</v>
      </c>
      <c r="F20" s="27">
        <v>2172559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12">
      <c r="A21" s="13" t="s">
        <v>39</v>
      </c>
      <c r="B21" s="29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12">
      <c r="A22" s="19" t="s">
        <v>23</v>
      </c>
      <c r="B22" s="29">
        <f>SUM(B18:B21)</f>
        <v>712468</v>
      </c>
      <c r="C22" s="16">
        <v>797350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12">
      <c r="A23" s="14" t="s">
        <v>40</v>
      </c>
      <c r="B23" s="29"/>
      <c r="C23" s="16"/>
      <c r="D23" s="14" t="s">
        <v>41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12">
      <c r="A24" s="13" t="s">
        <v>15</v>
      </c>
      <c r="B24" s="29">
        <f>SUM(B25:B28)</f>
        <v>1371601</v>
      </c>
      <c r="C24" s="16">
        <v>1172847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12">
      <c r="A25" s="13" t="s">
        <v>17</v>
      </c>
      <c r="B25" s="29"/>
      <c r="C25" s="16"/>
      <c r="D25" s="16" t="s">
        <v>43</v>
      </c>
      <c r="E25" s="16">
        <f>SUM(E26:E28)</f>
        <v>2250</v>
      </c>
      <c r="F25" s="16">
        <v>2262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6" ht="12">
      <c r="A26" s="13" t="s">
        <v>44</v>
      </c>
      <c r="B26" s="30"/>
      <c r="C26" s="13"/>
      <c r="D26" s="16" t="s">
        <v>45</v>
      </c>
      <c r="E26" s="16">
        <v>386</v>
      </c>
      <c r="F26" s="16">
        <v>419</v>
      </c>
    </row>
    <row r="27" spans="1:6" ht="12">
      <c r="A27" s="13" t="s">
        <v>19</v>
      </c>
      <c r="B27" s="30">
        <f>768660+570671+36529-2147-2112</f>
        <v>1371601</v>
      </c>
      <c r="C27" s="13">
        <v>1172847</v>
      </c>
      <c r="D27" s="16" t="s">
        <v>46</v>
      </c>
      <c r="E27" s="16">
        <v>1864</v>
      </c>
      <c r="F27" s="16">
        <v>1843</v>
      </c>
    </row>
    <row r="28" spans="1:6" ht="12">
      <c r="A28" s="13" t="s">
        <v>47</v>
      </c>
      <c r="B28" s="30"/>
      <c r="C28" s="13"/>
      <c r="D28" s="1" t="s">
        <v>48</v>
      </c>
      <c r="E28" s="13"/>
      <c r="F28" s="13"/>
    </row>
    <row r="29" spans="1:9" ht="12">
      <c r="A29" s="13" t="s">
        <v>49</v>
      </c>
      <c r="B29" s="30"/>
      <c r="C29" s="13"/>
      <c r="D29" s="21" t="s">
        <v>50</v>
      </c>
      <c r="E29" s="13"/>
      <c r="F29" s="13">
        <v>2520</v>
      </c>
      <c r="I29" s="34"/>
    </row>
    <row r="30" spans="1:6" ht="12">
      <c r="A30" s="13" t="s">
        <v>51</v>
      </c>
      <c r="B30" s="30">
        <v>83337</v>
      </c>
      <c r="C30" s="13">
        <v>78564</v>
      </c>
      <c r="D30" s="1" t="s">
        <v>52</v>
      </c>
      <c r="E30" s="13"/>
      <c r="F30" s="13"/>
    </row>
    <row r="31" spans="1:6" ht="12">
      <c r="A31" s="13" t="s">
        <v>53</v>
      </c>
      <c r="B31" s="30"/>
      <c r="C31" s="13"/>
      <c r="D31" s="21" t="s">
        <v>54</v>
      </c>
      <c r="E31" s="13"/>
      <c r="F31" s="13"/>
    </row>
    <row r="32" spans="1:6" ht="12">
      <c r="A32" s="13" t="s">
        <v>55</v>
      </c>
      <c r="B32" s="30"/>
      <c r="C32" s="13"/>
      <c r="D32" s="21" t="s">
        <v>56</v>
      </c>
      <c r="E32" s="13"/>
      <c r="F32" s="13"/>
    </row>
    <row r="33" spans="1:6" ht="12">
      <c r="A33" s="13" t="s">
        <v>57</v>
      </c>
      <c r="B33" s="30"/>
      <c r="C33" s="13"/>
      <c r="D33" s="21" t="s">
        <v>58</v>
      </c>
      <c r="E33" s="13"/>
      <c r="F33" s="13"/>
    </row>
    <row r="34" spans="1:6" ht="12">
      <c r="A34" s="19" t="s">
        <v>59</v>
      </c>
      <c r="B34" s="30">
        <f>B30+B24</f>
        <v>1454938</v>
      </c>
      <c r="C34" s="13">
        <v>1251411</v>
      </c>
      <c r="D34" s="13" t="s">
        <v>60</v>
      </c>
      <c r="E34" s="13"/>
      <c r="F34" s="13"/>
    </row>
    <row r="35" spans="1:6" ht="15" customHeight="1">
      <c r="A35" s="14" t="s">
        <v>61</v>
      </c>
      <c r="B35" s="30"/>
      <c r="C35" s="13"/>
      <c r="D35" s="21" t="s">
        <v>62</v>
      </c>
      <c r="E35" s="13"/>
      <c r="F35" s="13">
        <v>19865</v>
      </c>
    </row>
    <row r="36" spans="1:6" ht="13.5" customHeight="1">
      <c r="A36" s="16" t="s">
        <v>63</v>
      </c>
      <c r="B36" s="30">
        <v>2147</v>
      </c>
      <c r="C36" s="13">
        <v>13144</v>
      </c>
      <c r="D36" s="21" t="s">
        <v>64</v>
      </c>
      <c r="E36" s="13">
        <v>97750</v>
      </c>
      <c r="F36" s="13">
        <v>97787</v>
      </c>
    </row>
    <row r="37" spans="1:6" ht="12">
      <c r="A37" s="16" t="s">
        <v>65</v>
      </c>
      <c r="B37" s="30"/>
      <c r="C37" s="13"/>
      <c r="D37" s="19" t="s">
        <v>23</v>
      </c>
      <c r="E37" s="13">
        <f>E24+E25+E29+E35+E36</f>
        <v>100000</v>
      </c>
      <c r="F37" s="13">
        <v>122434</v>
      </c>
    </row>
    <row r="38" spans="1:6" ht="12">
      <c r="A38" s="16" t="s">
        <v>66</v>
      </c>
      <c r="B38" s="30"/>
      <c r="C38" s="13"/>
      <c r="D38" s="19" t="s">
        <v>67</v>
      </c>
      <c r="E38" s="13">
        <f>E37</f>
        <v>100000</v>
      </c>
      <c r="F38" s="13">
        <v>122434</v>
      </c>
    </row>
    <row r="39" spans="1:6" ht="12">
      <c r="A39" s="16" t="s">
        <v>68</v>
      </c>
      <c r="B39" s="30">
        <f>211199+2113</f>
        <v>213312</v>
      </c>
      <c r="C39" s="13">
        <v>233088</v>
      </c>
      <c r="D39" s="13"/>
      <c r="E39" s="13"/>
      <c r="F39" s="13"/>
    </row>
    <row r="40" spans="1:6" ht="12">
      <c r="A40" s="18" t="s">
        <v>69</v>
      </c>
      <c r="B40" s="13">
        <f>SUM(B36:B39)</f>
        <v>215459</v>
      </c>
      <c r="C40" s="13">
        <v>246232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2382865</v>
      </c>
      <c r="C42" s="13">
        <v>2294993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2382865</v>
      </c>
      <c r="C44" s="16">
        <v>2294993</v>
      </c>
      <c r="D44" s="18" t="s">
        <v>72</v>
      </c>
      <c r="E44" s="32">
        <f>E38+E20</f>
        <v>2382865</v>
      </c>
      <c r="F44" s="13">
        <v>2294993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31"/>
      <c r="C46" s="23"/>
      <c r="D46" s="22"/>
      <c r="E46" s="24"/>
      <c r="F46" s="24"/>
    </row>
    <row r="47" spans="1:6" ht="12">
      <c r="A47" s="22"/>
      <c r="B47" s="23"/>
      <c r="C47" s="33">
        <f>B44-E44</f>
        <v>0</v>
      </c>
      <c r="D47" s="22"/>
      <c r="E47" s="24"/>
      <c r="F47" s="24"/>
    </row>
    <row r="48" spans="1:6" ht="12">
      <c r="A48" s="22"/>
      <c r="B48" s="23"/>
      <c r="C48" s="23"/>
      <c r="D48" s="22"/>
      <c r="E48" s="24"/>
      <c r="F48" s="24"/>
    </row>
    <row r="49" spans="1:6" ht="12">
      <c r="A49" s="22"/>
      <c r="B49" s="23"/>
      <c r="C49" s="23"/>
      <c r="D49" s="22"/>
      <c r="E49" s="24"/>
      <c r="F49" s="24"/>
    </row>
    <row r="50" spans="1:6" ht="12">
      <c r="A50" s="22"/>
      <c r="B50" s="23"/>
      <c r="C50" s="23"/>
      <c r="D50" s="22"/>
      <c r="E50" s="24"/>
      <c r="F50" s="24"/>
    </row>
    <row r="51" spans="2:7" ht="12">
      <c r="B51" s="24"/>
      <c r="C51" s="24"/>
      <c r="D51" s="24"/>
      <c r="E51" s="24"/>
      <c r="F51" s="24"/>
      <c r="G51" s="24"/>
    </row>
    <row r="52" spans="1:7" ht="15">
      <c r="A52" s="25" t="s">
        <v>79</v>
      </c>
      <c r="B52" s="38" t="s">
        <v>73</v>
      </c>
      <c r="C52" s="38"/>
      <c r="D52" s="39" t="s">
        <v>74</v>
      </c>
      <c r="E52" s="39"/>
      <c r="F52" s="17"/>
      <c r="G52" s="24"/>
    </row>
    <row r="53" spans="2:7" ht="12">
      <c r="B53" s="24" t="s">
        <v>77</v>
      </c>
      <c r="C53" s="24"/>
      <c r="D53" s="24" t="s">
        <v>75</v>
      </c>
      <c r="E53" s="24"/>
      <c r="F53" s="24"/>
      <c r="G53" s="24"/>
    </row>
    <row r="54" spans="2:7" ht="12">
      <c r="B54" s="24"/>
      <c r="C54" s="24"/>
      <c r="D54" s="24"/>
      <c r="E54" s="24"/>
      <c r="F54" s="24"/>
      <c r="G54" s="24"/>
    </row>
    <row r="55" spans="3:6" ht="12">
      <c r="C55" s="24"/>
      <c r="D55" s="24"/>
      <c r="E55" s="23"/>
      <c r="F55" s="23"/>
    </row>
    <row r="56" spans="1:7" ht="12">
      <c r="A56" s="24"/>
      <c r="B56" s="24"/>
      <c r="C56" s="24"/>
      <c r="D56" s="24"/>
      <c r="E56" s="24"/>
      <c r="F56" s="24"/>
      <c r="G56" s="24"/>
    </row>
    <row r="57" ht="12"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4"/>
      <c r="E61" s="24"/>
      <c r="F61" s="24"/>
      <c r="G61" s="24"/>
    </row>
    <row r="62" spans="1:7" ht="12">
      <c r="A62" s="24"/>
      <c r="B62" s="24"/>
      <c r="C62" s="24"/>
      <c r="D62" s="24"/>
      <c r="E62" s="24"/>
      <c r="F62" s="24"/>
      <c r="G62" s="24"/>
    </row>
    <row r="63" spans="1:7" ht="12">
      <c r="A63" s="24"/>
      <c r="B63" s="24"/>
      <c r="C63" s="24"/>
      <c r="D63" s="24"/>
      <c r="E63" s="24"/>
      <c r="F63" s="24"/>
      <c r="G63" s="24"/>
    </row>
    <row r="64" spans="1:7" ht="12">
      <c r="A64" s="24"/>
      <c r="B64" s="24"/>
      <c r="C64" s="24"/>
      <c r="D64" s="24"/>
      <c r="E64" s="24"/>
      <c r="F64" s="24"/>
      <c r="G64" s="24"/>
    </row>
    <row r="65" spans="1:7" ht="12">
      <c r="A65" s="24"/>
      <c r="B65" s="24"/>
      <c r="C65" s="24"/>
      <c r="D65" s="23"/>
      <c r="E65" s="24"/>
      <c r="F65" s="24"/>
      <c r="G65" s="24"/>
    </row>
    <row r="66" spans="1:7" s="17" customFormat="1" ht="12">
      <c r="A66" s="23"/>
      <c r="B66" s="23"/>
      <c r="C66" s="23"/>
      <c r="D66" s="23"/>
      <c r="E66" s="23"/>
      <c r="F66" s="23"/>
      <c r="G66" s="23"/>
    </row>
    <row r="67" spans="1:7" s="17" customFormat="1" ht="12">
      <c r="A67" s="23"/>
      <c r="B67" s="23"/>
      <c r="C67" s="23"/>
      <c r="D67" s="22"/>
      <c r="E67" s="23"/>
      <c r="F67" s="23"/>
      <c r="G67" s="23"/>
    </row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</sheetData>
  <sheetProtection/>
  <mergeCells count="5">
    <mergeCell ref="E1:F1"/>
    <mergeCell ref="E3:F3"/>
    <mergeCell ref="C2:D2"/>
    <mergeCell ref="B52:C52"/>
    <mergeCell ref="D52:E52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dmihaylov</cp:lastModifiedBy>
  <cp:lastPrinted>2016-10-08T06:57:30Z</cp:lastPrinted>
  <dcterms:created xsi:type="dcterms:W3CDTF">2008-10-10T06:49:12Z</dcterms:created>
  <dcterms:modified xsi:type="dcterms:W3CDTF">2016-10-08T06:57:37Z</dcterms:modified>
  <cp:category/>
  <cp:version/>
  <cp:contentType/>
  <cp:contentStatus/>
</cp:coreProperties>
</file>