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0890" tabRatio="783" activeTab="0"/>
  </bookViews>
  <sheets>
    <sheet name="#1 Balance Sheet" sheetId="1" r:id="rId1"/>
    <sheet name="#2 Income" sheetId="2" r:id="rId2"/>
    <sheet name="#3 Cash Flow" sheetId="3" r:id="rId3"/>
    <sheet name="#4 Capital" sheetId="4" r:id="rId4"/>
    <sheet name="#5 NC Assets" sheetId="5" r:id="rId5"/>
    <sheet name="#6 C &amp; L" sheetId="6" r:id="rId6"/>
    <sheet name="#7 Securities" sheetId="7" r:id="rId7"/>
    <sheet name="#8 Affiliates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<sst xmlns="http://schemas.openxmlformats.org/spreadsheetml/2006/main" count="1123" uniqueCount="848">
  <si>
    <t>І Имоти, машини, съоръжения и оборудване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</si>
  <si>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</si>
  <si>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</si>
  <si>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</si>
  <si>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</si>
  <si>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</si>
  <si>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Стопански инвентар</t>
  </si>
  <si>
    <t>7. Разходи за придобиване и ликвидация на ДМА</t>
  </si>
  <si>
    <t>8. Други</t>
  </si>
  <si>
    <t>Общо за група I:</t>
  </si>
  <si>
    <t>1-0011</t>
  </si>
  <si>
    <t>II Инвестиционни имоти</t>
  </si>
  <si>
    <t>III Биологични активи</t>
  </si>
  <si>
    <t>IV Нематериални активи</t>
  </si>
  <si>
    <t>1. Права върху собственост</t>
  </si>
  <si>
    <t>2. Програмни продукти</t>
  </si>
  <si>
    <t>3. Продукти от развойна дейност</t>
  </si>
  <si>
    <t>4. Други</t>
  </si>
  <si>
    <t>V Търговска репутация</t>
  </si>
  <si>
    <t>1. Положителна репутация</t>
  </si>
  <si>
    <t>2. Отрицателна репутация</t>
  </si>
  <si>
    <t>Общо за група V:</t>
  </si>
  <si>
    <t>VI Финансови активи</t>
  </si>
  <si>
    <t>1. Инвестиции в:</t>
  </si>
  <si>
    <t>2. Държани до настъпване на падеж</t>
  </si>
  <si>
    <t>3. Други</t>
  </si>
  <si>
    <t>Общо за група VI:</t>
  </si>
  <si>
    <t>VII Търговски и други вземания</t>
  </si>
  <si>
    <t>1. Вземания от свързани предприятия</t>
  </si>
  <si>
    <t>2. Вземания по търговски заеми</t>
  </si>
  <si>
    <t>3. Вземания по финансов лизинг</t>
  </si>
  <si>
    <t>Общо за група VII:</t>
  </si>
  <si>
    <t>VIII Разходи за бъдещи периоди</t>
  </si>
  <si>
    <t>IX Активи по отсрочени данъци</t>
  </si>
  <si>
    <t>Б. ТЕКУЩИ АКТИВИ</t>
  </si>
  <si>
    <t>I Материални запаси</t>
  </si>
  <si>
    <t>1. Материали</t>
  </si>
  <si>
    <t>2. Продукция</t>
  </si>
  <si>
    <t>3. Стоки</t>
  </si>
  <si>
    <t>4. Незавършено производство</t>
  </si>
  <si>
    <t>5. Биологични активи</t>
  </si>
  <si>
    <t>6. Други</t>
  </si>
  <si>
    <t>II Търговски и други вземания</t>
  </si>
  <si>
    <t>2. Вземания от клиенти и доставчици</t>
  </si>
  <si>
    <t>3. Предоставени аванси</t>
  </si>
  <si>
    <t>4. Вземания по предоставени търговски заеми</t>
  </si>
  <si>
    <t>5. Съдебни и присъдени вземания</t>
  </si>
  <si>
    <t>6. Данъци за възстановяване</t>
  </si>
  <si>
    <t>7. Вземания от персонала</t>
  </si>
  <si>
    <t>Общо за група II:</t>
  </si>
  <si>
    <t>III Финансови активи</t>
  </si>
  <si>
    <t>други</t>
  </si>
  <si>
    <t>2. Финансови активи, обявени за продажба</t>
  </si>
  <si>
    <t>Общо за група III:</t>
  </si>
  <si>
    <t>1. Парични средства в брой</t>
  </si>
  <si>
    <t>IV Парични средства и парични еквиваленти</t>
  </si>
  <si>
    <t>2. Парични средства в безсрочни депозити</t>
  </si>
  <si>
    <t>3. Блокирани парични средства</t>
  </si>
  <si>
    <t>4. Парични еквиваленти</t>
  </si>
  <si>
    <t>Общо за група IV:</t>
  </si>
  <si>
    <t>V. Разходи за бъдещи периоди</t>
  </si>
  <si>
    <t>ОБЩО ЗА РАЗДЕЛ "Б"(I+II+III+IV+V)</t>
  </si>
  <si>
    <t>ОБЩО АКТИВИ (А + Б):</t>
  </si>
  <si>
    <t>СЧЕТОВОДЕН БАЛАНС</t>
  </si>
  <si>
    <t>Име на отчитащото се предприятие:</t>
  </si>
  <si>
    <t>Отчетен период:</t>
  </si>
  <si>
    <t>Ръководител:</t>
  </si>
  <si>
    <t>ОБЩО РАЗДЕЛ А (I+II+III+IV+V+VI+VII+VIII+IX)</t>
  </si>
  <si>
    <t>(в хиляди левове)</t>
  </si>
  <si>
    <t>Текущ</t>
  </si>
  <si>
    <t>Предх.</t>
  </si>
  <si>
    <t>Код на</t>
  </si>
  <si>
    <t>реда</t>
  </si>
  <si>
    <t>период</t>
  </si>
  <si>
    <t>1. Финансови активи, държани за търгуване в т.ч.</t>
  </si>
  <si>
    <t>Вид на отчета: консолидиран/неконсолидиран:</t>
  </si>
  <si>
    <t>неконсолидиран</t>
  </si>
  <si>
    <t>Улпина АДСИЦ</t>
  </si>
  <si>
    <t>СПРАВКА ПО ОБРАЗЕЦ № 1 КФН</t>
  </si>
  <si>
    <r>
      <t xml:space="preserve">ЕИК по БУЛСТАТ: </t>
    </r>
    <r>
      <rPr>
        <b/>
        <sz val="7"/>
        <rFont val="Arial"/>
        <family val="2"/>
      </rPr>
      <t>175276565</t>
    </r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</si>
  <si>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</si>
  <si>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</si>
  <si>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</si>
  <si>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</si>
  <si>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</si>
  <si>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</si>
  <si>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</si>
  <si>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</si>
  <si>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</si>
  <si>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</si>
  <si>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</si>
  <si>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</si>
  <si>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</si>
  <si>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</si>
  <si>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</si>
  <si>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</si>
  <si>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</si>
  <si>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</si>
  <si>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</si>
  <si>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</si>
  <si>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</si>
  <si>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</si>
  <si>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</si>
  <si>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</si>
  <si>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</si>
  <si>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</si>
  <si>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</si>
  <si>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</si>
  <si>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</si>
  <si>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</si>
  <si>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</si>
  <si>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</si>
  <si>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</si>
  <si>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</si>
  <si>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</si>
  <si>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</si>
  <si>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</si>
  <si>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</si>
  <si>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</si>
  <si>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</si>
  <si>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</si>
  <si>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1-0074</t>
  </si>
  <si>
    <t>1-0075</t>
  </si>
  <si>
    <t>1-0076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</si>
  <si>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</si>
  <si>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</si>
  <si>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</si>
  <si>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</si>
  <si>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</si>
  <si>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</si>
  <si>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</si>
  <si>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</si>
  <si>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</si>
  <si>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</si>
  <si>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</si>
  <si>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</si>
  <si>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</si>
  <si>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</si>
  <si>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</si>
  <si>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</si>
  <si>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</si>
  <si>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</si>
  <si>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</si>
  <si>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</si>
  <si>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</si>
  <si>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</si>
  <si>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</si>
  <si>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</si>
  <si>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</si>
  <si>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</si>
  <si>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А. СОБСТВЕН КАПИТАЛ</t>
  </si>
  <si>
    <t>А. НЕТЕКУЩИ АКТИВИ</t>
  </si>
  <si>
    <t>I Основен капитал</t>
  </si>
  <si>
    <t>Общо за група І:</t>
  </si>
  <si>
    <t>II Резерви</t>
  </si>
  <si>
    <t>1. Премийни резерви при емитиране ценни книжа</t>
  </si>
  <si>
    <t>2. Резерв от последващи оценки активи и пасиви</t>
  </si>
  <si>
    <t>3. Целеви резерви, в т.ч.:</t>
  </si>
  <si>
    <t>III Финансов резултат</t>
  </si>
  <si>
    <t>1. Натрупана печалба (загуба) в т.ч.:</t>
  </si>
  <si>
    <t>2. Текуща печалба</t>
  </si>
  <si>
    <t>3. Текуща загуба</t>
  </si>
  <si>
    <t>ОБЩО ЗА РАЗДЕЛ "А" (I+II+III):</t>
  </si>
  <si>
    <t>Б. МАЛЦИНСТВЕНО УЧАСТИЕ</t>
  </si>
  <si>
    <t>В. НЕТЕКУЩИ ПАСИВИ</t>
  </si>
  <si>
    <t>I Търговски и други задължения</t>
  </si>
  <si>
    <t>1. Задължения към свързани предприятия</t>
  </si>
  <si>
    <t>3. Задължения по ЗУНК</t>
  </si>
  <si>
    <t>4. Задължения по получени търговски заеми</t>
  </si>
  <si>
    <t>5. Задължения по облигационни заеми</t>
  </si>
  <si>
    <t>II Други нетекущи пасиви</t>
  </si>
  <si>
    <t>III Приходи за бъдещи периоди</t>
  </si>
  <si>
    <t>IV Пасиви по отсрочени данъци</t>
  </si>
  <si>
    <t>V Финансирания</t>
  </si>
  <si>
    <t>ОБЩО ЗА РАЗДЕЛ "В" (I+II+III+IV+V):</t>
  </si>
  <si>
    <t>Г. ТЕКУЩИ ПАСИВИ</t>
  </si>
  <si>
    <t>2. Текуща част от нетекущите задължения</t>
  </si>
  <si>
    <t>3. Текущи задължения, в т.ч.:</t>
  </si>
  <si>
    <t>5. Провизии</t>
  </si>
  <si>
    <t>II Други текущи пасиви</t>
  </si>
  <si>
    <t>IV Финансирания</t>
  </si>
  <si>
    <t>ОБЩО ЗА РАЗДЕЛ "Г" (I+II+III+IV):</t>
  </si>
  <si>
    <t>СОБСТВЕН КАТИТАЛ, М.У., ПАСИВИ (А+Б+В+Г):</t>
  </si>
  <si>
    <t>2. Задължения получени заеми банки небанк. ФИ</t>
  </si>
  <si>
    <t>1. Задължения получени заеми банки небанк. ФИ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</si>
  <si>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</si>
  <si>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</si>
  <si>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</si>
  <si>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</si>
  <si>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</si>
  <si>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</si>
  <si>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</si>
  <si>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</si>
  <si>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1-0423</t>
  </si>
  <si>
    <t>1-0424</t>
  </si>
  <si>
    <t>1-0425</t>
  </si>
  <si>
    <t>1-0426</t>
  </si>
  <si>
    <t>1-0420</t>
  </si>
  <si>
    <t>1-0451</t>
  </si>
  <si>
    <t>1-0452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</si>
  <si>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</si>
  <si>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</si>
  <si>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</si>
  <si>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</si>
  <si>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</si>
  <si>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</si>
  <si>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</si>
  <si>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</si>
  <si>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</si>
  <si>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</si>
  <si>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</si>
  <si>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</si>
  <si>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</si>
  <si>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</si>
  <si>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</si>
  <si>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</si>
  <si>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</si>
  <si>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</si>
  <si>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</si>
  <si>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</si>
  <si>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</si>
  <si>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</si>
  <si>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</si>
  <si>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</si>
  <si>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</si>
  <si>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</si>
  <si>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</si>
  <si>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</si>
  <si>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</si>
  <si>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</si>
  <si>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</si>
  <si>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</si>
  <si>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</si>
  <si>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</si>
  <si>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</si>
  <si>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РАЗХОДИ</t>
  </si>
  <si>
    <t>I Разходи по икономически елементи</t>
  </si>
  <si>
    <t>1. Разходи за материали</t>
  </si>
  <si>
    <t>2. Разходи за външни услуги</t>
  </si>
  <si>
    <t>3. Разходи за амортизации</t>
  </si>
  <si>
    <t>4. Разходи за възнаграждения</t>
  </si>
  <si>
    <t>5. Разходи за осигуровки</t>
  </si>
  <si>
    <t>8. Други, в т.ч.:</t>
  </si>
  <si>
    <t>6. Баланс. ст-т продадени активи (без продукция)</t>
  </si>
  <si>
    <t>II Финансови разходи</t>
  </si>
  <si>
    <t>1. Разходи за лихви</t>
  </si>
  <si>
    <t>2. Отрицателни разлики от операции с ФА и ФИ</t>
  </si>
  <si>
    <t>7. Изменение запасите от продукция и НП</t>
  </si>
  <si>
    <t>3. Отрицателни разлики промяна валутни курсове</t>
  </si>
  <si>
    <t>Б. Общо разходи за дейността (I + II)</t>
  </si>
  <si>
    <t>В. Печалба от дейността</t>
  </si>
  <si>
    <t>III Дял от печалба асоциирани, съвместни предпр.</t>
  </si>
  <si>
    <t>IV Извънредни разходи</t>
  </si>
  <si>
    <t>Г. Общо разходи (Б+ III +IV)</t>
  </si>
  <si>
    <t>Д. Печалба преди облагане с данъци</t>
  </si>
  <si>
    <t>V Разходи за данъци</t>
  </si>
  <si>
    <t>1.Разходи текущи корп. данъци в/у печалбата</t>
  </si>
  <si>
    <t>2. Разход /(икономия) отсрочени корп. данъци</t>
  </si>
  <si>
    <t>E. Печалба след облагане с данъци (Д - V)</t>
  </si>
  <si>
    <t>Ж. Нетна печалба за периода</t>
  </si>
  <si>
    <t>Всичко (Г+ V + Е):</t>
  </si>
  <si>
    <t>ПРИХОДИ</t>
  </si>
  <si>
    <t>А. Приходи от дейността</t>
  </si>
  <si>
    <t>I Нетни приходи от продажби на:</t>
  </si>
  <si>
    <t>1. Продукция</t>
  </si>
  <si>
    <t>2. Стоки</t>
  </si>
  <si>
    <t>3. Услуги</t>
  </si>
  <si>
    <t>II Приходи от финансирания</t>
  </si>
  <si>
    <t>III Финансови приходи</t>
  </si>
  <si>
    <t>1. Приходи от лихви</t>
  </si>
  <si>
    <t>2. Приходи от дивиденти</t>
  </si>
  <si>
    <t>3. Положителни разлики от операции с ФА и ФИ</t>
  </si>
  <si>
    <t>4. Положителни разлики промяна валутни курсове</t>
  </si>
  <si>
    <t>5. Други</t>
  </si>
  <si>
    <t>Б. Общо приходи от дейността (I + II + III):</t>
  </si>
  <si>
    <t>В. Загуба от дейността</t>
  </si>
  <si>
    <t>IV Дял от загуба асоциирани, съвместни предпр.</t>
  </si>
  <si>
    <t>V Извънредни приходи</t>
  </si>
  <si>
    <t>Г. Общо приходи (Б + IV + V)</t>
  </si>
  <si>
    <t>Д. Загуба преди облагане с данъци</t>
  </si>
  <si>
    <t>E. Загуба след облагане с данъци (Д + V)</t>
  </si>
  <si>
    <t>Ж. Нетна загуба за периода</t>
  </si>
  <si>
    <t>Всичко (Г + E):</t>
  </si>
  <si>
    <t>ОТЧЕТ ЗА ДОХОДИТЕ</t>
  </si>
  <si>
    <t>СПРАВКА ПО ОБРАЗЕЦ № 2 КФН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</si>
  <si>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</si>
  <si>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</si>
  <si>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</si>
  <si>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</si>
  <si>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</si>
  <si>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</si>
  <si>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</si>
  <si>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</si>
  <si>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</si>
  <si>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</si>
  <si>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</si>
  <si>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</si>
  <si>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</si>
  <si>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</si>
  <si>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</si>
  <si>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</si>
  <si>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</si>
  <si>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</si>
  <si>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</si>
  <si>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</si>
  <si>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</si>
  <si>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</si>
  <si>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</si>
  <si>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</si>
  <si>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</si>
  <si>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</si>
  <si>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</si>
  <si>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</si>
  <si>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</si>
  <si>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</si>
  <si>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</si>
  <si>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</si>
  <si>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</si>
  <si>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</si>
  <si>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</si>
  <si>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</si>
  <si>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</si>
  <si>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</si>
  <si>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</si>
  <si>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</si>
  <si>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</si>
  <si>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</si>
  <si>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</si>
  <si>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</si>
  <si>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</si>
  <si>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</si>
  <si>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</si>
  <si>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</si>
  <si>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</si>
  <si>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</si>
  <si>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</si>
  <si>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</si>
  <si>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</si>
  <si>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СПРАВКА ПО ОБРАЗЕЦ № 3 КФН</t>
  </si>
  <si>
    <t>ОТЧЕТ ЗА ПАРИЧНИТЕ ПОТОЦИ ПО ПРЕКИЯ МЕТОД</t>
  </si>
  <si>
    <t>ПАРИЧНИ ПОТОЦИ</t>
  </si>
  <si>
    <t>А. Парични потоци от оперативна дейност</t>
  </si>
  <si>
    <t>1. Постъпления от клиенти</t>
  </si>
  <si>
    <t>2. Плащания на доставчици</t>
  </si>
  <si>
    <t>3. Плащания/постъпления, свързани с финансови активи, държани с цел търговия</t>
  </si>
  <si>
    <t>4. Плащания, свързани с възнаграждения</t>
  </si>
  <si>
    <t>5. Платени /възстановени данъци (без корпоративен данък върху печалбата)</t>
  </si>
  <si>
    <t>6. Платени корпоративни данъци върху печалбата</t>
  </si>
  <si>
    <t>7. Получени лихви</t>
  </si>
  <si>
    <t>8. Платени банкови такси и лихви върху краткосрочни заеми за оборотни средства</t>
  </si>
  <si>
    <t>9. Курсови разлики</t>
  </si>
  <si>
    <t>10. Други постъпления /плащания от оперативна дейност</t>
  </si>
  <si>
    <t>Нетен паричен поток от оперативна дейност (А):</t>
  </si>
  <si>
    <t>Б. Парични потоци от инвестиционна дейност</t>
  </si>
  <si>
    <t>1. Покупка на дълготрайни активи</t>
  </si>
  <si>
    <t>2. Постъпления от продажба на дълготрайни активи</t>
  </si>
  <si>
    <t>3. Предоставени заеми</t>
  </si>
  <si>
    <t>4. Възстановени (платени) предоставени заеми, в т.ч. по финансов лизинг</t>
  </si>
  <si>
    <t>5. Получени лихви по предоставени заеми</t>
  </si>
  <si>
    <t>6. Покупка на инвестиции</t>
  </si>
  <si>
    <t>7. Постъпления от продажба на инвестиции</t>
  </si>
  <si>
    <t>8. Получени дивиденти от инвестиции</t>
  </si>
  <si>
    <t>10. Други постъпления/ плащания от инвестиционна дейност</t>
  </si>
  <si>
    <t>Нетен поток от инвестиционна дейност (Б):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</si>
  <si>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</si>
  <si>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</si>
  <si>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</si>
  <si>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>3. Постъпления от заеми</t>
  </si>
  <si>
    <t>4. Платени заеми</t>
  </si>
  <si>
    <t>5. Платени задължения по лизингови договори</t>
  </si>
  <si>
    <t>6. Платени лихви, такси, комисиони по заеми с инвестиционно предназначение</t>
  </si>
  <si>
    <t>7 . Изплатени дивиденти</t>
  </si>
  <si>
    <t>8. Други постъпления/ плащания от финансова дейност</t>
  </si>
  <si>
    <t>Нетен паричен поток от финансова дейност (В):</t>
  </si>
  <si>
    <t>Г. Изменения на паричните средства през периода (А+Б+В):</t>
  </si>
  <si>
    <t>Д. Парични средства в началото на периода</t>
  </si>
  <si>
    <t>Е. Парични средства в края на периода, в т.ч.: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</si>
  <si>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</si>
  <si>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</si>
  <si>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</si>
  <si>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</si>
  <si>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</si>
  <si>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</si>
  <si>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</si>
  <si>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</si>
  <si>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</si>
  <si>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</si>
  <si>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</si>
  <si>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</si>
  <si>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</si>
  <si>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</si>
  <si>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</si>
  <si>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</si>
  <si>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</si>
  <si>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</si>
  <si>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</si>
  <si>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</si>
  <si>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</si>
  <si>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</si>
  <si>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</si>
  <si>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</si>
  <si>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</si>
  <si>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</si>
  <si>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</si>
  <si>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</si>
  <si>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</si>
  <si>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</si>
  <si>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3-2500</t>
  </si>
  <si>
    <t>3-2600</t>
  </si>
  <si>
    <t>3-2700</t>
  </si>
  <si>
    <t>3-2700-1</t>
  </si>
  <si>
    <t>3-2700-2</t>
  </si>
  <si>
    <t>Забележка: Справка по образец № 2 на КФН «Отчет за доходите» е изготвена с натрупване за посочения отчетен период.</t>
  </si>
  <si>
    <t>СПРАВКА ПО ОБРАЗЕЦ № 4 КФН</t>
  </si>
  <si>
    <t>ОТЧЕТ ЗА ИЗМЕНЕНИЯТА В СОБСТВЕНИЯ КАПИТАЛ</t>
  </si>
  <si>
    <t>Основен</t>
  </si>
  <si>
    <t>капитал</t>
  </si>
  <si>
    <t>Резерви</t>
  </si>
  <si>
    <t>Целеви резерви</t>
  </si>
  <si>
    <t>премии от</t>
  </si>
  <si>
    <t>емисии (пре-</t>
  </si>
  <si>
    <t>миен резерв)</t>
  </si>
  <si>
    <t>резерв от</t>
  </si>
  <si>
    <t>последващи</t>
  </si>
  <si>
    <t>оценки</t>
  </si>
  <si>
    <t>общи</t>
  </si>
  <si>
    <t>специали-</t>
  </si>
  <si>
    <t>зирани</t>
  </si>
  <si>
    <t>резерви</t>
  </si>
  <si>
    <t>Натрупани печалби/(загуби)</t>
  </si>
  <si>
    <t>печалба</t>
  </si>
  <si>
    <t>загуба</t>
  </si>
  <si>
    <t>Резерв от</t>
  </si>
  <si>
    <t>преводи</t>
  </si>
  <si>
    <t>Общо</t>
  </si>
  <si>
    <t>собствен</t>
  </si>
  <si>
    <t>Малцинстве-</t>
  </si>
  <si>
    <t>но участие</t>
  </si>
  <si>
    <t>Код на колона -&gt;</t>
  </si>
  <si>
    <t>1-0422</t>
  </si>
  <si>
    <t>1-0453</t>
  </si>
  <si>
    <t>4-0426-1</t>
  </si>
  <si>
    <t>Салдо в началото на отчетния период</t>
  </si>
  <si>
    <t>4-01</t>
  </si>
  <si>
    <t>4-15</t>
  </si>
  <si>
    <t>Промени в началните салда поради:</t>
  </si>
  <si>
    <t>Ефект от промени в счетоводната политика</t>
  </si>
  <si>
    <t>4-15-1</t>
  </si>
  <si>
    <t>Фундаментални грешки</t>
  </si>
  <si>
    <t>4-15-2</t>
  </si>
  <si>
    <t>Коригирано салдо в началото на отчетния период</t>
  </si>
  <si>
    <t>4-01-1</t>
  </si>
  <si>
    <t>Нетна печалба/загуба за периода</t>
  </si>
  <si>
    <t>4-05</t>
  </si>
  <si>
    <t>1. Разпределение на печалбата за:</t>
  </si>
  <si>
    <t>4-06</t>
  </si>
  <si>
    <t>4-07</t>
  </si>
  <si>
    <t>4-07-1</t>
  </si>
  <si>
    <t>2. Покриване на загуби</t>
  </si>
  <si>
    <t>4-08</t>
  </si>
  <si>
    <t>3. Последващи оценки на ДМА, НМА, в т.ч.</t>
  </si>
  <si>
    <t>4-09</t>
  </si>
  <si>
    <t>4-10</t>
  </si>
  <si>
    <t>4-11</t>
  </si>
  <si>
    <t>4. Последващи оценки ФА и ФИ, в т.ч.</t>
  </si>
  <si>
    <t>4-12</t>
  </si>
  <si>
    <t>4-13</t>
  </si>
  <si>
    <t>4-14</t>
  </si>
  <si>
    <t>5. Ефект от отсрочени данъци</t>
  </si>
  <si>
    <t>4-16-1</t>
  </si>
  <si>
    <t>4-16</t>
  </si>
  <si>
    <t>Салдо към края на отчетния период</t>
  </si>
  <si>
    <t>4-17</t>
  </si>
  <si>
    <t>7. Промени от преводи ГФО на предприятия в чужбина</t>
  </si>
  <si>
    <t>4-18</t>
  </si>
  <si>
    <t>8. Промени от преизчисляване ФО при свръхинфлация</t>
  </si>
  <si>
    <t>4-19</t>
  </si>
  <si>
    <t>Собствен капитал към края на отчетния период</t>
  </si>
  <si>
    <t>4-20</t>
  </si>
  <si>
    <t>Забележка: На реда «Салдо в началото на отчетния период» е посочено салдото, установено в края на предходната година.</t>
  </si>
  <si>
    <t>Отчетна стойност на нетекущите активи</t>
  </si>
  <si>
    <t>Преоценка</t>
  </si>
  <si>
    <t>Преоце-</t>
  </si>
  <si>
    <t>Амортизация</t>
  </si>
  <si>
    <t>Преоцен.</t>
  </si>
  <si>
    <t>Балан. с-т</t>
  </si>
  <si>
    <t>в нача-лото на периода</t>
  </si>
  <si>
    <t>постъпили</t>
  </si>
  <si>
    <t>излезли</t>
  </si>
  <si>
    <t>в края на периода (1+2-3)</t>
  </si>
  <si>
    <t>увели-чение</t>
  </si>
  <si>
    <t>нама-ление</t>
  </si>
  <si>
    <t>нена</t>
  </si>
  <si>
    <t>в края на периода (8+9-10)</t>
  </si>
  <si>
    <t>амортиз.</t>
  </si>
  <si>
    <t>за текущ</t>
  </si>
  <si>
    <t>през пе-</t>
  </si>
  <si>
    <t>през</t>
  </si>
  <si>
    <t>стойност</t>
  </si>
  <si>
    <t>в края</t>
  </si>
  <si>
    <t>риода</t>
  </si>
  <si>
    <t>периода</t>
  </si>
  <si>
    <t>(4+5-6)</t>
  </si>
  <si>
    <t>(11+12-13)</t>
  </si>
  <si>
    <t>(7-14)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</si>
  <si>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</si>
  <si>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</si>
  <si>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</si>
  <si>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</si>
  <si>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</si>
  <si>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</si>
  <si>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</si>
  <si>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</si>
  <si>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</si>
  <si>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</si>
  <si>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</si>
  <si>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</si>
  <si>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</si>
  <si>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</si>
  <si>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</si>
  <si>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СПРАВКА ПО ОБРАЗЕЦ № 5 КФН</t>
  </si>
  <si>
    <t>СПРАВКА ЗА НЕТЕКУЩИТЕ АКТИВИ</t>
  </si>
  <si>
    <t>Обща сума I:</t>
  </si>
  <si>
    <t>V Финансови активи (без дългосрочни вземания)</t>
  </si>
  <si>
    <t>2. Държани до настъпване на падеж:</t>
  </si>
  <si>
    <t>Обща сума V:</t>
  </si>
  <si>
    <t>VI Търговска репутация</t>
  </si>
  <si>
    <t>Общ сбор ( I+ II+ III+ IV+V+VI)</t>
  </si>
  <si>
    <t>5-1001</t>
  </si>
  <si>
    <t>5-1002</t>
  </si>
  <si>
    <t>5-1003</t>
  </si>
  <si>
    <t>5-1004</t>
  </si>
  <si>
    <t>5-1005</t>
  </si>
  <si>
    <t>5-1007-1</t>
  </si>
  <si>
    <t>7. Р-ди придобиване, ликвидация на активи по ст.начин</t>
  </si>
  <si>
    <t>5-1007-2</t>
  </si>
  <si>
    <t>5-1007</t>
  </si>
  <si>
    <t>5-1015</t>
  </si>
  <si>
    <t>5-1006</t>
  </si>
  <si>
    <t>5-1037</t>
  </si>
  <si>
    <t>5-1017</t>
  </si>
  <si>
    <t>5-1018</t>
  </si>
  <si>
    <t>5-1019</t>
  </si>
  <si>
    <t>5-1020</t>
  </si>
  <si>
    <t>5-1030</t>
  </si>
  <si>
    <t>Обща сума IV:</t>
  </si>
  <si>
    <t>5-1032</t>
  </si>
  <si>
    <t>5-1033</t>
  </si>
  <si>
    <t>5-1034</t>
  </si>
  <si>
    <t>5-1035</t>
  </si>
  <si>
    <t>5-1036</t>
  </si>
  <si>
    <t>5-1038-1</t>
  </si>
  <si>
    <t>5-1038-2</t>
  </si>
  <si>
    <t>5-1038-3</t>
  </si>
  <si>
    <t>5-1038-4</t>
  </si>
  <si>
    <t>5-1038</t>
  </si>
  <si>
    <t>5-1038-5</t>
  </si>
  <si>
    <t>5-1045</t>
  </si>
  <si>
    <t>5-1050</t>
  </si>
  <si>
    <t>5-1060</t>
  </si>
  <si>
    <t>СПРАВКА ПО ОБРАЗЕЦ № 6 КФН</t>
  </si>
  <si>
    <t>Сума на</t>
  </si>
  <si>
    <t>вземанията</t>
  </si>
  <si>
    <t>Степен на ликвидност</t>
  </si>
  <si>
    <t>до 1 година</t>
  </si>
  <si>
    <t>над 1 година</t>
  </si>
  <si>
    <t>Стойност на</t>
  </si>
  <si>
    <t>обезпечението</t>
  </si>
  <si>
    <t>СПРАВКА ЗА ВЗЕМАНИЯТА, ЗАДЪЛЖЕНИЯТА И ПРОВИЗИИТЕ</t>
  </si>
  <si>
    <t>А. ВЗЕМАНИЯ</t>
  </si>
  <si>
    <t>I Невнесен капитал</t>
  </si>
  <si>
    <t>II Нетекущи търговски и други вземания</t>
  </si>
  <si>
    <t>1. Вземания от свързани предприятия, в т.ч.:</t>
  </si>
  <si>
    <t>2. Вземания от предоставени търговски заеми</t>
  </si>
  <si>
    <t>3. Други дългосрочни вземания, в т.ч.:</t>
  </si>
  <si>
    <t>Всичко за II:</t>
  </si>
  <si>
    <t>III Данъчни активи</t>
  </si>
  <si>
    <t>Активи по отсрочени данъци</t>
  </si>
  <si>
    <t>IV Текущи търговски и други вземания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</si>
  <si>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</si>
  <si>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</si>
  <si>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</si>
  <si>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</si>
  <si>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1. Записан и внесен капитал т.ч.:</t>
  </si>
  <si>
    <t>2. Изкупени собствени обикновени акции</t>
  </si>
  <si>
    <t>3. Изкупени собствени привилегировани акции</t>
  </si>
  <si>
    <t>4. Невнесен капитал</t>
  </si>
  <si>
    <t xml:space="preserve">    дъщерни предприятия</t>
  </si>
  <si>
    <t xml:space="preserve">    смесени предприятия</t>
  </si>
  <si>
    <t xml:space="preserve">    асоциирани предприятия</t>
  </si>
  <si>
    <t xml:space="preserve">    други предприятия</t>
  </si>
  <si>
    <t xml:space="preserve">    държавни ценни книжа</t>
  </si>
  <si>
    <t xml:space="preserve">    облигации, в т.ч.:</t>
  </si>
  <si>
    <t xml:space="preserve">    общински облигации</t>
  </si>
  <si>
    <t xml:space="preserve">    други инвестиции, държани до падежа</t>
  </si>
  <si>
    <t xml:space="preserve">    дългови ценни книжа</t>
  </si>
  <si>
    <t xml:space="preserve">    дeривативи</t>
  </si>
  <si>
    <t xml:space="preserve">    други</t>
  </si>
  <si>
    <t xml:space="preserve">    обикновенни акции</t>
  </si>
  <si>
    <t xml:space="preserve">    привилегировани акции</t>
  </si>
  <si>
    <t xml:space="preserve">    общи резерви</t>
  </si>
  <si>
    <t xml:space="preserve">    специализирани резерви</t>
  </si>
  <si>
    <t xml:space="preserve">    други резерви</t>
  </si>
  <si>
    <t xml:space="preserve">    неразпределена печалба</t>
  </si>
  <si>
    <t xml:space="preserve">    непокрита загуба</t>
  </si>
  <si>
    <t xml:space="preserve">    еднократен ефект промени счетов. политика</t>
  </si>
  <si>
    <t xml:space="preserve">    задължения към свързани предприятия</t>
  </si>
  <si>
    <t xml:space="preserve">    задължения по получени търговски заеми</t>
  </si>
  <si>
    <t xml:space="preserve">    задължения към доставчици и клиенти</t>
  </si>
  <si>
    <t xml:space="preserve">    получени аванси</t>
  </si>
  <si>
    <t xml:space="preserve">    задължения към персонала</t>
  </si>
  <si>
    <t xml:space="preserve">    задължения към осигурителни предприятия</t>
  </si>
  <si>
    <t xml:space="preserve">    данъчни задължения</t>
  </si>
  <si>
    <t xml:space="preserve">    обезценка на активи</t>
  </si>
  <si>
    <t xml:space="preserve">    провизии</t>
  </si>
  <si>
    <t xml:space="preserve">    в т.ч. за малцинствено участие</t>
  </si>
  <si>
    <t xml:space="preserve">    в т.ч. от правителството</t>
  </si>
  <si>
    <t xml:space="preserve">    наличност в касата и по банкови сметки</t>
  </si>
  <si>
    <t xml:space="preserve">    блокирани парични средства</t>
  </si>
  <si>
    <t xml:space="preserve">    дивиденти</t>
  </si>
  <si>
    <t xml:space="preserve">    увеличения</t>
  </si>
  <si>
    <t xml:space="preserve">    намаления</t>
  </si>
  <si>
    <t xml:space="preserve">    други инвестиции, държани до настъпване на падеж</t>
  </si>
  <si>
    <t xml:space="preserve">    предоставени заеми</t>
  </si>
  <si>
    <t xml:space="preserve">    от продажби</t>
  </si>
  <si>
    <t>7. Данъци за възстановяване, в т.ч.:</t>
  </si>
  <si>
    <t xml:space="preserve">    корпоративни данъци върху печалбата</t>
  </si>
  <si>
    <t xml:space="preserve">    данък върху добавената стойност</t>
  </si>
  <si>
    <t xml:space="preserve">    възстановими данъчни временни разлики</t>
  </si>
  <si>
    <t xml:space="preserve">    други данъци</t>
  </si>
  <si>
    <t>8. Други краткосрочни вземания, в т.ч.:</t>
  </si>
  <si>
    <t xml:space="preserve">    по липси и начети</t>
  </si>
  <si>
    <t xml:space="preserve">    от осигурителните организации</t>
  </si>
  <si>
    <t xml:space="preserve">    по рекламации</t>
  </si>
  <si>
    <t>Всичко за IV:</t>
  </si>
  <si>
    <t xml:space="preserve">    продажба на активи и услуги</t>
  </si>
  <si>
    <t xml:space="preserve">    финансов лизинг</t>
  </si>
  <si>
    <t>ОБЩО ВЗЕМАНИЯ (I+II+III+IV):</t>
  </si>
  <si>
    <t>Справката продължава на страница 2.</t>
  </si>
  <si>
    <t>Б. ЗАДЪЛЖЕНИЯ</t>
  </si>
  <si>
    <t>задължението</t>
  </si>
  <si>
    <t>Степен на изискуемост</t>
  </si>
  <si>
    <t>I. Нетекущи търговски и други задължения</t>
  </si>
  <si>
    <t>1. Задължения към свързани предприятия, в т.ч. от:</t>
  </si>
  <si>
    <t>1. Задължения към свързани предприятия, в т.ч.:</t>
  </si>
  <si>
    <t xml:space="preserve">    заеми</t>
  </si>
  <si>
    <t xml:space="preserve">    доставки на активи и услуги</t>
  </si>
  <si>
    <t>2. Задължения по получени заеми към банки и НБФИ, в т.ч.</t>
  </si>
  <si>
    <t xml:space="preserve">    банки, в.т.ч.:</t>
  </si>
  <si>
    <t xml:space="preserve">        просрочени</t>
  </si>
  <si>
    <t xml:space="preserve">    небанкови финансови институции, в т.ч.:</t>
  </si>
  <si>
    <t>6. Други дългосрочни задължения, в т.ч.:</t>
  </si>
  <si>
    <t xml:space="preserve">    по финансов лизинг</t>
  </si>
  <si>
    <t>Всичко за I:</t>
  </si>
  <si>
    <t>II. Данъчни пасиви</t>
  </si>
  <si>
    <t>Пасиви по отсрочени данъци</t>
  </si>
  <si>
    <t>III. Текущи търговски и други задължения</t>
  </si>
  <si>
    <t xml:space="preserve">    доставени активи и услуги</t>
  </si>
  <si>
    <t>3. Текуща част от нетекущите задължения:</t>
  </si>
  <si>
    <t xml:space="preserve">    по ЗУНК</t>
  </si>
  <si>
    <t xml:space="preserve">    по облигационни заеми</t>
  </si>
  <si>
    <t xml:space="preserve">    по получени дългосрочни заеми от банки и небанкови ФИ</t>
  </si>
  <si>
    <t>4. Текущи задължения:</t>
  </si>
  <si>
    <t xml:space="preserve">    задължения по търговски заеми</t>
  </si>
  <si>
    <t xml:space="preserve">    задължения по получени аванси</t>
  </si>
  <si>
    <t xml:space="preserve">    данъчни задължения, в т.ч.:</t>
  </si>
  <si>
    <t xml:space="preserve">        корпоративен данък върху печалбата</t>
  </si>
  <si>
    <t xml:space="preserve">        данък върху добавената стойност</t>
  </si>
  <si>
    <t xml:space="preserve">        други данъци</t>
  </si>
  <si>
    <t>5. Други краткосрочни задължения</t>
  </si>
  <si>
    <t>Всичко за III:</t>
  </si>
  <si>
    <t>ОБЩО ЗАДЪЛЖЕНИЯ (I+II+III):</t>
  </si>
  <si>
    <t>В. ПРОВИЗИИ</t>
  </si>
  <si>
    <t>В началото на</t>
  </si>
  <si>
    <t>годината</t>
  </si>
  <si>
    <t>Увеличение</t>
  </si>
  <si>
    <t>Намаление</t>
  </si>
  <si>
    <t>В края на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</si>
  <si>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</si>
  <si>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</si>
  <si>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</si>
  <si>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 (1+2+3):</t>
  </si>
  <si>
    <t>СПРАВКА ПО ОБРАЗЕЦ № 7 КФН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</si>
  <si>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</si>
  <si>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</si>
  <si>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</si>
  <si>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</si>
  <si>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</si>
  <si>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</si>
  <si>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</si>
  <si>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</si>
  <si>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</si>
  <si>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</si>
  <si>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</si>
  <si>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</si>
  <si>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</si>
  <si>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</si>
  <si>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</si>
  <si>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</si>
  <si>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</si>
  <si>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</si>
  <si>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</si>
  <si>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</si>
  <si>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</si>
  <si>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</si>
  <si>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</si>
  <si>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</si>
  <si>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</si>
  <si>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</si>
  <si>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</si>
  <si>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</si>
  <si>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</si>
  <si>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</si>
  <si>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6-2070</t>
  </si>
  <si>
    <t>6-2060</t>
  </si>
  <si>
    <t>СТРАНИЦА 2 / 2</t>
  </si>
  <si>
    <t>СТРАНИЦА 1 / 2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</si>
  <si>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</si>
  <si>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</si>
  <si>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</si>
  <si>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</si>
  <si>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</si>
  <si>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</si>
  <si>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</si>
  <si>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</si>
  <si>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</si>
  <si>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</si>
  <si>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</si>
  <si>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</si>
  <si>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</si>
  <si>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</si>
  <si>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</si>
  <si>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</si>
  <si>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</si>
  <si>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</si>
  <si>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</si>
  <si>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</si>
  <si>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</si>
  <si>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</si>
  <si>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</si>
  <si>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</si>
  <si>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</si>
  <si>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</si>
  <si>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</si>
  <si>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</si>
  <si>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</si>
  <si>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</si>
  <si>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</si>
  <si>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</si>
  <si>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</si>
  <si>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</si>
  <si>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</si>
  <si>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</si>
  <si>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</si>
  <si>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</si>
  <si>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</si>
  <si>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</si>
  <si>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</si>
  <si>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</si>
  <si>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</si>
  <si>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</si>
  <si>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</si>
  <si>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</si>
  <si>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</si>
  <si>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Вид и брой на ценните книжа</t>
  </si>
  <si>
    <t>обикновени</t>
  </si>
  <si>
    <t>привилегировани</t>
  </si>
  <si>
    <t>конвертируеми</t>
  </si>
  <si>
    <t>Стойност наценните книжа</t>
  </si>
  <si>
    <t>отчетна стойност</t>
  </si>
  <si>
    <t>преоценка</t>
  </si>
  <si>
    <t>увеличение</t>
  </si>
  <si>
    <t>намаление</t>
  </si>
  <si>
    <t>преоценена стойност</t>
  </si>
  <si>
    <t>(4+5+6)</t>
  </si>
  <si>
    <t>Код на реда</t>
  </si>
  <si>
    <t>а</t>
  </si>
  <si>
    <t>б</t>
  </si>
  <si>
    <t>I. Нетекущи финансови активи в ценни книжа</t>
  </si>
  <si>
    <t>1. Акции</t>
  </si>
  <si>
    <t>2. Облигации, в т.ч.:</t>
  </si>
  <si>
    <t>3. Държавни ценни книжа</t>
  </si>
  <si>
    <t>II. Текущи финансови активи в ценни книжа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</si>
  <si>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</si>
  <si>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</si>
  <si>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</si>
  <si>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</si>
  <si>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6. Деривативи и други финансови инструменти</t>
  </si>
  <si>
    <t>7. Други</t>
  </si>
  <si>
    <t>Обща сума II:</t>
  </si>
  <si>
    <t>СПРАВКА ЗА ЦЕННИТЕ КНИЖА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</si>
  <si>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</si>
  <si>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</si>
  <si>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</si>
  <si>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</si>
  <si>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</si>
  <si>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</si>
  <si>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</si>
  <si>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</si>
  <si>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</si>
  <si>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</si>
  <si>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</si>
  <si>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</si>
  <si>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</si>
  <si>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</si>
  <si>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СПРАВКА ПО ОБРАЗЕЦ № 8 КФН</t>
  </si>
  <si>
    <t>СПРАВКА ЗА ИНВЕСТИЦИИТЕ В ДЪЩЕРНИ, СМЕСЕНИ,</t>
  </si>
  <si>
    <t>АСОЦИИРАНИ И ДРУГИ ПРЕДПРИЯТИЯ</t>
  </si>
  <si>
    <t>инвестицията</t>
  </si>
  <si>
    <t>Процент на инвестицията в капитала на предприятието</t>
  </si>
  <si>
    <t>Размер на инвестицията</t>
  </si>
  <si>
    <t>Инвестиция в ЦК търгувани на фондова борса</t>
  </si>
  <si>
    <t>Инвестиция в ЦК нетъргувани на фондова борса</t>
  </si>
  <si>
    <t xml:space="preserve">Наименование и седалище на предприятието, в което са направени инвестициите </t>
  </si>
  <si>
    <t>А. В СТРАНАТА</t>
  </si>
  <si>
    <t>I Инвестиции в дъщерни предприятия</t>
  </si>
  <si>
    <t>1.</t>
  </si>
  <si>
    <t>2.</t>
  </si>
  <si>
    <t>8-4001</t>
  </si>
  <si>
    <t>II. Инвестиции в смесени предприятия</t>
  </si>
  <si>
    <t>8-4006</t>
  </si>
  <si>
    <t>III Инвестиции в асоциирани предприятия</t>
  </si>
  <si>
    <t>Обща сума III:</t>
  </si>
  <si>
    <t>84011</t>
  </si>
  <si>
    <t>IV Инвестиции в асоциирани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</si>
  <si>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</si>
  <si>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</si>
  <si>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</si>
  <si>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</si>
  <si>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</si>
  <si>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</si>
  <si>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</si>
  <si>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</si>
  <si>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8-4050</t>
  </si>
  <si>
    <t>Обща сума за чужбина (I+II+III+IV):</t>
  </si>
  <si>
    <t>II Инвестиции в смесени предприятия</t>
  </si>
  <si>
    <t>0</t>
  </si>
  <si>
    <t>6. Увеличения на капитала за сметка на акционерите</t>
  </si>
  <si>
    <t xml:space="preserve"> </t>
  </si>
  <si>
    <t>01.01.2014 - 31.12.2014</t>
  </si>
  <si>
    <t>Съставител: Д.Богева</t>
  </si>
  <si>
    <r>
      <t xml:space="preserve">Дата на съставяне: </t>
    </r>
    <r>
      <rPr>
        <b/>
        <sz val="7"/>
        <rFont val="Arial"/>
        <family val="2"/>
      </rPr>
      <t>27.01.2015</t>
    </r>
  </si>
  <si>
    <t>Стилиян Христов</t>
  </si>
  <si>
    <t>609</t>
  </si>
  <si>
    <t>21</t>
  </si>
  <si>
    <t>17</t>
  </si>
  <si>
    <t>38</t>
  </si>
  <si>
    <r>
      <t xml:space="preserve">Съставител: </t>
    </r>
    <r>
      <rPr>
        <b/>
        <sz val="7"/>
        <rFont val="Arial"/>
        <family val="2"/>
      </rPr>
      <t>Д.Богева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</si>
</sst>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лв&quot;_-;#,##0\ &quot;лв&quot;\-"/>
    <numFmt numFmtId="181" formatCode="#,##0\ &quot;лв&quot;_-;[Red]#,##0\ &quot;лв&quot;\-"/>
    <numFmt numFmtId="182" formatCode="#,##0.00\ &quot;лв&quot;_-;#,##0.00\ &quot;лв&quot;\-"/>
    <numFmt numFmtId="183" formatCode="#,##0.00\ &quot;лв&quot;_-;[Red]#,##0.00\ &quot;лв&quot;\-"/>
    <numFmt numFmtId="184" formatCode="_-* #,##0\ &quot;лв&quot;_-;_-* #,##0\ &quot;лв&quot;\-;_-* &quot;-&quot;\ &quot;лв&quot;_-;_-@_-"/>
    <numFmt numFmtId="185" formatCode="_-* #,##0\ _л_в_-;_-* #,##0\ _л_в\-;_-* &quot;-&quot;\ _л_в_-;_-@_-"/>
    <numFmt numFmtId="186" formatCode="_-* #,##0.00\ &quot;лв&quot;_-;_-* #,##0.00\ &quot;лв&quot;\-;_-* &quot;-&quot;??\ &quot;лв&quot;_-;_-@_-"/>
    <numFmt numFmtId="187" formatCode="_-* #,##0.00\ _л_в_-;_-* #,##0.00\ _л_в\-;_-* &quot;-&quot;??\ _л_в_-;_-@_-"/>
    <numFmt numFmtId="188" formatCode="dd\.mm\.yyyy"/>
    <numFmt numFmtId="189" formatCode="#,###.##;\(#,###.##\)"/>
    <numFmt numFmtId="190" formatCode="#,##0.##;\(#,##0.##\)"/>
    <numFmt numFmtId="191" formatCode="#,##0;\(#,##0\)"/>
    <numFmt numFmtId="192" formatCode="#,##0.00\ &quot;лв.&quot;"/>
  </numFmts>
  <fonts count="4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4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4" fontId="3" fillId="0" borderId="0" xfId="0" applyNumberFormat="1" applyFont="1" applyAlignment="1">
      <alignment horizontal="left"/>
    </xf>
    <xf numFmtId="0" fontId="3" fillId="0" borderId="0" xfId="0" applyFont="1" applyAlignment="1" quotePrefix="1">
      <alignment/>
    </xf>
    <xf numFmtId="0" fontId="2" fillId="0" borderId="16" xfId="0" applyFont="1" applyBorder="1" applyAlignment="1">
      <alignment wrapText="1"/>
    </xf>
    <xf numFmtId="17" fontId="2" fillId="0" borderId="16" xfId="0" applyNumberFormat="1" applyFont="1" applyBorder="1" applyAlignment="1" quotePrefix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" fontId="2" fillId="0" borderId="16" xfId="0" applyNumberFormat="1" applyFont="1" applyBorder="1" applyAlignment="1" quotePrefix="1">
      <alignment horizontal="right"/>
    </xf>
    <xf numFmtId="0" fontId="2" fillId="0" borderId="16" xfId="0" applyFont="1" applyBorder="1" applyAlignment="1" quotePrefix="1">
      <alignment horizontal="right"/>
    </xf>
    <xf numFmtId="0" fontId="2" fillId="0" borderId="0" xfId="0" applyFont="1" applyAlignment="1" quotePrefix="1">
      <alignment horizontal="right"/>
    </xf>
    <xf numFmtId="14" fontId="2" fillId="0" borderId="16" xfId="0" applyNumberFormat="1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6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2" fillId="0" borderId="13" xfId="0" applyFont="1" applyBorder="1" applyAlignment="1" quotePrefix="1">
      <alignment/>
    </xf>
    <xf numFmtId="0" fontId="2" fillId="32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191" fontId="2" fillId="0" borderId="15" xfId="0" applyNumberFormat="1" applyFont="1" applyBorder="1" applyAlignment="1">
      <alignment/>
    </xf>
    <xf numFmtId="191" fontId="2" fillId="32" borderId="15" xfId="0" applyNumberFormat="1" applyFont="1" applyFill="1" applyBorder="1" applyAlignment="1">
      <alignment/>
    </xf>
    <xf numFmtId="191" fontId="2" fillId="0" borderId="21" xfId="0" applyNumberFormat="1" applyFont="1" applyBorder="1" applyAlignment="1">
      <alignment/>
    </xf>
    <xf numFmtId="191" fontId="2" fillId="32" borderId="21" xfId="0" applyNumberFormat="1" applyFont="1" applyFill="1" applyBorder="1" applyAlignment="1">
      <alignment/>
    </xf>
    <xf numFmtId="0" fontId="2" fillId="32" borderId="16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49" fontId="2" fillId="32" borderId="15" xfId="0" applyNumberFormat="1" applyFont="1" applyFill="1" applyBorder="1" applyAlignment="1">
      <alignment/>
    </xf>
    <xf numFmtId="49" fontId="2" fillId="32" borderId="15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191" fontId="2" fillId="0" borderId="16" xfId="0" applyNumberFormat="1" applyFont="1" applyBorder="1" applyAlignment="1">
      <alignment/>
    </xf>
    <xf numFmtId="191" fontId="2" fillId="32" borderId="16" xfId="0" applyNumberFormat="1" applyFont="1" applyFill="1" applyBorder="1" applyAlignment="1">
      <alignment/>
    </xf>
    <xf numFmtId="191" fontId="2" fillId="0" borderId="16" xfId="0" applyNumberFormat="1" applyFont="1" applyBorder="1" applyAlignment="1">
      <alignment horizontal="right"/>
    </xf>
    <xf numFmtId="191" fontId="2" fillId="32" borderId="16" xfId="0" applyNumberFormat="1" applyFont="1" applyFill="1" applyBorder="1" applyAlignment="1">
      <alignment horizontal="right"/>
    </xf>
    <xf numFmtId="191" fontId="2" fillId="0" borderId="0" xfId="0" applyNumberFormat="1" applyFont="1" applyAlignment="1">
      <alignment horizontal="right"/>
    </xf>
    <xf numFmtId="1" fontId="2" fillId="0" borderId="15" xfId="0" applyNumberFormat="1" applyFont="1" applyBorder="1" applyAlignment="1">
      <alignment horizontal="right"/>
    </xf>
    <xf numFmtId="1" fontId="2" fillId="32" borderId="15" xfId="0" applyNumberFormat="1" applyFont="1" applyFill="1" applyBorder="1" applyAlignment="1">
      <alignment horizontal="right"/>
    </xf>
    <xf numFmtId="0" fontId="2" fillId="32" borderId="15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1752600</xdr:colOff>
      <xdr:row>0</xdr:row>
      <xdr:rowOff>9525</xdr:rowOff>
    </xdr:from>
    <xdr:to>
      <xdr:col>7</xdr:col>
      <xdr:colOff>390525</xdr:colOff>
      <xdr:row>3</xdr:row>
      <xdr:rowOff>47625</xdr:rowOff>
    </xdr:to>
    <xdr:pic>
      <xdr:nvPicPr>
        <xdr:cNvPr id="1" name="Picture 2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525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1743075</xdr:colOff>
      <xdr:row>0</xdr:row>
      <xdr:rowOff>114300</xdr:rowOff>
    </xdr:from>
    <xdr:to>
      <xdr:col>7</xdr:col>
      <xdr:colOff>381000</xdr:colOff>
      <xdr:row>3</xdr:row>
      <xdr:rowOff>66675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14300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1</xdr:row>
      <xdr:rowOff>9525</xdr:rowOff>
    </xdr:from>
    <xdr:to>
      <xdr:col>6</xdr:col>
      <xdr:colOff>828675</xdr:colOff>
      <xdr:row>3</xdr:row>
      <xdr:rowOff>104775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2400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1</xdr:row>
      <xdr:rowOff>0</xdr:rowOff>
    </xdr:from>
    <xdr:to>
      <xdr:col>12</xdr:col>
      <xdr:colOff>561975</xdr:colOff>
      <xdr:row>3</xdr:row>
      <xdr:rowOff>95250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42875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1</xdr:row>
      <xdr:rowOff>0</xdr:rowOff>
    </xdr:from>
    <xdr:to>
      <xdr:col>16</xdr:col>
      <xdr:colOff>428625</xdr:colOff>
      <xdr:row>3</xdr:row>
      <xdr:rowOff>95250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42875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1</xdr:row>
      <xdr:rowOff>9525</xdr:rowOff>
    </xdr:from>
    <xdr:to>
      <xdr:col>6</xdr:col>
      <xdr:colOff>657225</xdr:colOff>
      <xdr:row>3</xdr:row>
      <xdr:rowOff>104775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52400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74</xdr:row>
      <xdr:rowOff>9525</xdr:rowOff>
    </xdr:from>
    <xdr:to>
      <xdr:col>6</xdr:col>
      <xdr:colOff>657225</xdr:colOff>
      <xdr:row>76</xdr:row>
      <xdr:rowOff>104775</xdr:rowOff>
    </xdr:to>
    <xdr:pic>
      <xdr:nvPicPr>
        <xdr:cNvPr id="2" name="Picture 2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0582275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1</xdr:row>
      <xdr:rowOff>0</xdr:rowOff>
    </xdr:from>
    <xdr:to>
      <xdr:col>7</xdr:col>
      <xdr:colOff>876300</xdr:colOff>
      <xdr:row>3</xdr:row>
      <xdr:rowOff>95250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42875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1</xdr:row>
      <xdr:rowOff>9525</xdr:rowOff>
    </xdr:from>
    <xdr:to>
      <xdr:col>6</xdr:col>
      <xdr:colOff>657225</xdr:colOff>
      <xdr:row>3</xdr:row>
      <xdr:rowOff>104775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52400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zoomScale="115" zoomScaleNormal="115" zoomScalePageLayoutView="0" workbookViewId="0" topLeftCell="A1">
      <selection activeCell="E24" sqref="E24"/>
    </sheetView>
  </sheetViews>
  <sheetFormatPr defaultColWidth="9.140625" defaultRowHeight="12.75"/>
  <cols>
    <col min="1" max="1" width="30.57421875" style="1" customWidth="1"/>
    <col min="2" max="4" width="6.140625" style="1" customWidth="1"/>
    <col min="5" max="5" width="30.57421875" style="1" customWidth="1"/>
    <col min="6" max="8" width="6.140625" style="1" customWidth="1"/>
    <col min="9" max="16384" width="9.140625" style="1" customWidth="1"/>
  </cols>
  <sheetData>
    <row r="1" spans="1:5" ht="9" customHeight="1">
      <c r="A1" s="13" t="s">
        <v>63</v>
      </c>
      <c r="B1" s="1" t="s">
        <v>78</v>
      </c>
      <c r="E1" s="13"/>
    </row>
    <row r="2" spans="1:5" ht="9" customHeight="1">
      <c r="A2" s="1" t="s">
        <v>64</v>
      </c>
      <c r="B2" s="13" t="s">
        <v>77</v>
      </c>
      <c r="E2" s="1" t="s">
        <v>79</v>
      </c>
    </row>
    <row r="3" spans="1:2" ht="9" customHeight="1">
      <c r="A3" s="1" t="s">
        <v>75</v>
      </c>
      <c r="B3" s="13" t="s">
        <v>76</v>
      </c>
    </row>
    <row r="4" spans="1:8" ht="9" customHeight="1">
      <c r="A4" s="1" t="s">
        <v>65</v>
      </c>
      <c r="B4" s="17" t="s">
        <v>839</v>
      </c>
      <c r="H4" s="2" t="s">
        <v>68</v>
      </c>
    </row>
    <row r="5" spans="1:8" ht="9" customHeight="1">
      <c r="A5" s="3"/>
      <c r="B5" s="14" t="s">
        <v>71</v>
      </c>
      <c r="C5" s="14" t="s">
        <v>69</v>
      </c>
      <c r="D5" s="4" t="s">
        <v>70</v>
      </c>
      <c r="E5" s="3"/>
      <c r="F5" s="14" t="s">
        <v>71</v>
      </c>
      <c r="G5" s="14" t="s">
        <v>69</v>
      </c>
      <c r="H5" s="5" t="s">
        <v>70</v>
      </c>
    </row>
    <row r="6" spans="1:8" ht="9" customHeight="1">
      <c r="A6" s="6"/>
      <c r="B6" s="15" t="s">
        <v>72</v>
      </c>
      <c r="C6" s="15" t="s">
        <v>73</v>
      </c>
      <c r="D6" s="7" t="s">
        <v>73</v>
      </c>
      <c r="E6" s="6"/>
      <c r="F6" s="15" t="s">
        <v>72</v>
      </c>
      <c r="G6" s="15" t="s">
        <v>73</v>
      </c>
      <c r="H6" s="8" t="s">
        <v>73</v>
      </c>
    </row>
    <row r="7" spans="1:8" ht="9" customHeight="1">
      <c r="A7" s="9" t="s">
        <v>151</v>
      </c>
      <c r="B7" s="9"/>
      <c r="C7" s="10"/>
      <c r="D7" s="10"/>
      <c r="E7" s="9" t="s">
        <v>150</v>
      </c>
      <c r="F7" s="12"/>
      <c r="G7" s="9"/>
      <c r="H7" s="9"/>
    </row>
    <row r="8" spans="1:8" ht="9" customHeight="1">
      <c r="A8" s="11" t="s">
        <v>0</v>
      </c>
      <c r="B8" s="9"/>
      <c r="C8" s="9"/>
      <c r="D8" s="9"/>
      <c r="E8" s="11"/>
      <c r="F8" s="12"/>
      <c r="G8" s="9"/>
      <c r="H8" s="9"/>
    </row>
    <row r="9" spans="1:8" ht="9" customHeight="1">
      <c r="A9" s="9" t="s">
        <v>1</v>
      </c>
      <c r="B9" s="12" t="s">
        <v>10</v>
      </c>
      <c r="C9" s="12"/>
      <c r="D9" s="12"/>
      <c r="E9" s="11" t="s">
        <v>152</v>
      </c>
      <c r="F9" s="12"/>
      <c r="G9" s="12">
        <v>650</v>
      </c>
      <c r="H9" s="12">
        <v>650</v>
      </c>
    </row>
    <row r="10" spans="1:8" ht="9" customHeight="1">
      <c r="A10" s="9" t="s">
        <v>2</v>
      </c>
      <c r="B10" s="12" t="s">
        <v>80</v>
      </c>
      <c r="C10" s="9"/>
      <c r="D10" s="9"/>
      <c r="E10" s="9" t="s">
        <v>583</v>
      </c>
      <c r="F10" s="12" t="s">
        <v>185</v>
      </c>
      <c r="G10" s="9">
        <v>650</v>
      </c>
      <c r="H10" s="9">
        <v>650</v>
      </c>
    </row>
    <row r="11" spans="1:8" ht="9" customHeight="1">
      <c r="A11" s="11" t="s">
        <v>3</v>
      </c>
      <c r="B11" s="12" t="s">
        <v>81</v>
      </c>
      <c r="C11" s="9"/>
      <c r="D11" s="9"/>
      <c r="E11" s="9" t="s">
        <v>598</v>
      </c>
      <c r="F11" s="12" t="s">
        <v>186</v>
      </c>
      <c r="G11" s="9">
        <v>650</v>
      </c>
      <c r="H11" s="9">
        <v>650</v>
      </c>
    </row>
    <row r="12" spans="1:8" ht="9" customHeight="1">
      <c r="A12" s="9" t="s">
        <v>4</v>
      </c>
      <c r="B12" s="12" t="s">
        <v>82</v>
      </c>
      <c r="C12" s="9"/>
      <c r="D12" s="9"/>
      <c r="E12" s="11" t="s">
        <v>599</v>
      </c>
      <c r="F12" s="12" t="s">
        <v>187</v>
      </c>
      <c r="G12" s="9"/>
      <c r="H12" s="9"/>
    </row>
    <row r="13" spans="1:8" ht="9" customHeight="1">
      <c r="A13" s="9" t="s">
        <v>5</v>
      </c>
      <c r="B13" s="12" t="s">
        <v>83</v>
      </c>
      <c r="C13" s="9"/>
      <c r="D13" s="9"/>
      <c r="E13" s="9" t="s">
        <v>584</v>
      </c>
      <c r="F13" s="12" t="s">
        <v>188</v>
      </c>
      <c r="G13" s="9"/>
      <c r="H13" s="9"/>
    </row>
    <row r="14" spans="1:8" ht="9" customHeight="1">
      <c r="A14" s="9" t="s">
        <v>6</v>
      </c>
      <c r="B14" s="12" t="s">
        <v>84</v>
      </c>
      <c r="C14" s="9"/>
      <c r="D14" s="9"/>
      <c r="E14" s="9" t="s">
        <v>585</v>
      </c>
      <c r="F14" s="12" t="s">
        <v>189</v>
      </c>
      <c r="G14" s="9"/>
      <c r="H14" s="9"/>
    </row>
    <row r="15" spans="1:8" ht="9" customHeight="1">
      <c r="A15" s="9" t="s">
        <v>7</v>
      </c>
      <c r="B15" s="12" t="s">
        <v>85</v>
      </c>
      <c r="C15" s="9"/>
      <c r="D15" s="9"/>
      <c r="E15" s="9" t="s">
        <v>586</v>
      </c>
      <c r="F15" s="12" t="s">
        <v>190</v>
      </c>
      <c r="G15" s="9"/>
      <c r="H15" s="9"/>
    </row>
    <row r="16" spans="1:8" ht="9" customHeight="1">
      <c r="A16" s="9" t="s">
        <v>8</v>
      </c>
      <c r="B16" s="12" t="s">
        <v>86</v>
      </c>
      <c r="C16" s="9"/>
      <c r="D16" s="9"/>
      <c r="E16" s="9" t="s">
        <v>153</v>
      </c>
      <c r="F16" s="12" t="s">
        <v>191</v>
      </c>
      <c r="G16" s="55">
        <v>650</v>
      </c>
      <c r="H16" s="55">
        <v>650</v>
      </c>
    </row>
    <row r="17" spans="1:8" ht="9" customHeight="1">
      <c r="A17" s="9" t="s">
        <v>9</v>
      </c>
      <c r="B17" s="12" t="s">
        <v>87</v>
      </c>
      <c r="C17" s="55">
        <f>SUM(C9:C16)</f>
        <v>0</v>
      </c>
      <c r="D17" s="55">
        <f>SUM(D9:D16)</f>
        <v>0</v>
      </c>
      <c r="E17" s="9"/>
      <c r="F17" s="12"/>
      <c r="G17" s="9"/>
      <c r="H17" s="9"/>
    </row>
    <row r="18" spans="1:8" ht="9" customHeight="1">
      <c r="A18" s="9" t="s">
        <v>11</v>
      </c>
      <c r="B18" s="12" t="s">
        <v>88</v>
      </c>
      <c r="C18" s="55">
        <v>0</v>
      </c>
      <c r="D18" s="55">
        <v>0</v>
      </c>
      <c r="E18" s="9" t="s">
        <v>154</v>
      </c>
      <c r="F18" s="12"/>
      <c r="G18" s="9"/>
      <c r="H18" s="9"/>
    </row>
    <row r="19" spans="1:8" ht="9" customHeight="1">
      <c r="A19" s="9" t="s">
        <v>12</v>
      </c>
      <c r="B19" s="12" t="s">
        <v>89</v>
      </c>
      <c r="C19" s="55">
        <v>0</v>
      </c>
      <c r="D19" s="55">
        <v>0</v>
      </c>
      <c r="E19" s="9" t="s">
        <v>155</v>
      </c>
      <c r="F19" s="12" t="s">
        <v>192</v>
      </c>
      <c r="G19" s="9">
        <v>167</v>
      </c>
      <c r="H19" s="9">
        <v>167</v>
      </c>
    </row>
    <row r="20" spans="1:8" ht="9" customHeight="1">
      <c r="A20" s="9" t="s">
        <v>13</v>
      </c>
      <c r="B20" s="12"/>
      <c r="C20" s="9"/>
      <c r="D20" s="9"/>
      <c r="E20" s="9" t="s">
        <v>156</v>
      </c>
      <c r="F20" s="12" t="s">
        <v>192</v>
      </c>
      <c r="G20" s="9"/>
      <c r="H20" s="9"/>
    </row>
    <row r="21" spans="1:8" ht="9" customHeight="1">
      <c r="A21" s="9" t="s">
        <v>14</v>
      </c>
      <c r="B21" s="12" t="s">
        <v>90</v>
      </c>
      <c r="C21" s="9"/>
      <c r="D21" s="9"/>
      <c r="E21" s="9" t="s">
        <v>157</v>
      </c>
      <c r="F21" s="12" t="s">
        <v>193</v>
      </c>
      <c r="G21" s="9">
        <v>13</v>
      </c>
      <c r="H21" s="9">
        <v>13</v>
      </c>
    </row>
    <row r="22" spans="1:8" ht="9" customHeight="1">
      <c r="A22" s="9" t="s">
        <v>15</v>
      </c>
      <c r="B22" s="12" t="s">
        <v>91</v>
      </c>
      <c r="C22" s="9"/>
      <c r="D22" s="9"/>
      <c r="E22" s="9" t="s">
        <v>600</v>
      </c>
      <c r="F22" s="12" t="s">
        <v>194</v>
      </c>
      <c r="G22" s="9">
        <v>13</v>
      </c>
      <c r="H22" s="9">
        <v>13</v>
      </c>
    </row>
    <row r="23" spans="1:8" ht="9" customHeight="1">
      <c r="A23" s="9" t="s">
        <v>16</v>
      </c>
      <c r="B23" s="12" t="s">
        <v>92</v>
      </c>
      <c r="C23" s="9"/>
      <c r="D23" s="9"/>
      <c r="E23" s="9" t="s">
        <v>601</v>
      </c>
      <c r="F23" s="12" t="s">
        <v>195</v>
      </c>
      <c r="G23" s="9"/>
      <c r="H23" s="9"/>
    </row>
    <row r="24" spans="1:8" ht="9" customHeight="1">
      <c r="A24" s="9" t="s">
        <v>17</v>
      </c>
      <c r="B24" s="12" t="s">
        <v>93</v>
      </c>
      <c r="C24" s="9">
        <v>3</v>
      </c>
      <c r="D24" s="9">
        <v>6</v>
      </c>
      <c r="E24" s="9" t="s">
        <v>602</v>
      </c>
      <c r="F24" s="12" t="s">
        <v>196</v>
      </c>
      <c r="G24" s="9"/>
      <c r="H24" s="9"/>
    </row>
    <row r="25" spans="1:8" ht="9" customHeight="1">
      <c r="A25" s="9" t="s">
        <v>59</v>
      </c>
      <c r="B25" s="12" t="s">
        <v>94</v>
      </c>
      <c r="C25" s="55">
        <f>SUM(C21:C24)</f>
        <v>3</v>
      </c>
      <c r="D25" s="55">
        <f>SUM(D21:D24)</f>
        <v>6</v>
      </c>
      <c r="E25" s="9" t="s">
        <v>49</v>
      </c>
      <c r="F25" s="12" t="s">
        <v>197</v>
      </c>
      <c r="G25" s="55">
        <f>+G21+G20+G19</f>
        <v>180</v>
      </c>
      <c r="H25" s="55">
        <f>+H21+H20+H19</f>
        <v>180</v>
      </c>
    </row>
    <row r="26" spans="1:8" ht="9" customHeight="1">
      <c r="A26" s="9" t="s">
        <v>18</v>
      </c>
      <c r="C26" s="9"/>
      <c r="D26" s="9"/>
      <c r="E26" s="9"/>
      <c r="F26" s="12"/>
      <c r="G26" s="9"/>
      <c r="H26" s="9"/>
    </row>
    <row r="27" spans="1:8" ht="9" customHeight="1">
      <c r="A27" s="9" t="s">
        <v>19</v>
      </c>
      <c r="B27" s="12" t="s">
        <v>95</v>
      </c>
      <c r="C27" s="9"/>
      <c r="D27" s="9"/>
      <c r="E27" s="9" t="s">
        <v>158</v>
      </c>
      <c r="F27" s="12"/>
      <c r="G27" s="9"/>
      <c r="H27" s="9"/>
    </row>
    <row r="28" spans="1:8" ht="9" customHeight="1">
      <c r="A28" s="9" t="s">
        <v>20</v>
      </c>
      <c r="B28" s="12" t="s">
        <v>96</v>
      </c>
      <c r="C28" s="9"/>
      <c r="D28" s="9"/>
      <c r="E28" s="9" t="s">
        <v>159</v>
      </c>
      <c r="F28" s="12" t="s">
        <v>198</v>
      </c>
      <c r="G28" s="9">
        <v>46</v>
      </c>
      <c r="H28" s="9">
        <v>44</v>
      </c>
    </row>
    <row r="29" spans="1:8" ht="9" customHeight="1">
      <c r="A29" s="9" t="s">
        <v>21</v>
      </c>
      <c r="B29" s="12" t="s">
        <v>97</v>
      </c>
      <c r="C29" s="55">
        <v>0</v>
      </c>
      <c r="D29" s="55">
        <v>0</v>
      </c>
      <c r="E29" s="9" t="s">
        <v>603</v>
      </c>
      <c r="F29" s="12" t="s">
        <v>199</v>
      </c>
      <c r="G29" s="9">
        <v>46</v>
      </c>
      <c r="H29" s="9">
        <v>44</v>
      </c>
    </row>
    <row r="30" spans="1:8" ht="9" customHeight="1">
      <c r="A30" s="9" t="s">
        <v>22</v>
      </c>
      <c r="B30" s="12"/>
      <c r="C30" s="9"/>
      <c r="D30" s="9"/>
      <c r="E30" s="9" t="s">
        <v>604</v>
      </c>
      <c r="F30" s="12" t="s">
        <v>199</v>
      </c>
      <c r="G30" s="9"/>
      <c r="H30" s="9"/>
    </row>
    <row r="31" spans="1:8" ht="9" customHeight="1">
      <c r="A31" s="9" t="s">
        <v>23</v>
      </c>
      <c r="B31" s="12" t="s">
        <v>98</v>
      </c>
      <c r="C31" s="9"/>
      <c r="D31" s="9"/>
      <c r="E31" s="9" t="s">
        <v>605</v>
      </c>
      <c r="F31" s="12" t="s">
        <v>200</v>
      </c>
      <c r="G31" s="9"/>
      <c r="H31" s="9"/>
    </row>
    <row r="32" spans="1:8" ht="9" customHeight="1">
      <c r="A32" s="9" t="s">
        <v>587</v>
      </c>
      <c r="B32" s="12" t="s">
        <v>99</v>
      </c>
      <c r="C32" s="9"/>
      <c r="D32" s="9"/>
      <c r="E32" s="9" t="s">
        <v>160</v>
      </c>
      <c r="F32" s="12" t="s">
        <v>201</v>
      </c>
      <c r="G32" s="9">
        <v>9</v>
      </c>
      <c r="H32" s="9">
        <v>4</v>
      </c>
    </row>
    <row r="33" spans="1:8" ht="9" customHeight="1">
      <c r="A33" s="9" t="s">
        <v>588</v>
      </c>
      <c r="B33" s="12" t="s">
        <v>100</v>
      </c>
      <c r="C33" s="9"/>
      <c r="D33" s="9"/>
      <c r="E33" s="9" t="s">
        <v>161</v>
      </c>
      <c r="F33" s="12" t="s">
        <v>202</v>
      </c>
      <c r="G33" s="9"/>
      <c r="H33" s="9"/>
    </row>
    <row r="34" spans="1:8" ht="9" customHeight="1">
      <c r="A34" s="9" t="s">
        <v>589</v>
      </c>
      <c r="B34" s="12" t="s">
        <v>101</v>
      </c>
      <c r="C34" s="9"/>
      <c r="D34" s="9"/>
      <c r="E34" s="9" t="s">
        <v>53</v>
      </c>
      <c r="F34" s="12" t="s">
        <v>203</v>
      </c>
      <c r="G34" s="55">
        <f>G28+G32+G33</f>
        <v>55</v>
      </c>
      <c r="H34" s="55">
        <f>H28+H32+H33</f>
        <v>48</v>
      </c>
    </row>
    <row r="35" spans="1:8" ht="9" customHeight="1">
      <c r="A35" s="9" t="s">
        <v>590</v>
      </c>
      <c r="B35" s="12" t="s">
        <v>102</v>
      </c>
      <c r="C35" s="9"/>
      <c r="D35" s="9"/>
      <c r="E35" s="9"/>
      <c r="F35" s="12"/>
      <c r="G35" s="9"/>
      <c r="H35" s="9"/>
    </row>
    <row r="36" spans="1:8" ht="9" customHeight="1">
      <c r="A36" s="9" t="s">
        <v>24</v>
      </c>
      <c r="B36" s="12" t="s">
        <v>103</v>
      </c>
      <c r="C36" s="9">
        <v>609</v>
      </c>
      <c r="D36" s="9">
        <v>671</v>
      </c>
      <c r="E36" s="9" t="s">
        <v>162</v>
      </c>
      <c r="F36" s="12" t="s">
        <v>204</v>
      </c>
      <c r="G36" s="55">
        <f>G34+G16+G25</f>
        <v>885</v>
      </c>
      <c r="H36" s="55">
        <f>H34+H16+H25</f>
        <v>878</v>
      </c>
    </row>
    <row r="37" spans="1:8" ht="9" customHeight="1">
      <c r="A37" s="9" t="s">
        <v>591</v>
      </c>
      <c r="B37" s="12" t="s">
        <v>104</v>
      </c>
      <c r="C37" s="9"/>
      <c r="D37" s="9"/>
      <c r="E37" s="9"/>
      <c r="F37" s="12"/>
      <c r="G37" s="9"/>
      <c r="H37" s="9"/>
    </row>
    <row r="38" spans="1:8" ht="9" customHeight="1">
      <c r="A38" s="9" t="s">
        <v>592</v>
      </c>
      <c r="B38" s="12" t="s">
        <v>105</v>
      </c>
      <c r="C38" s="9"/>
      <c r="D38" s="9"/>
      <c r="E38" s="9" t="s">
        <v>163</v>
      </c>
      <c r="F38" s="12" t="s">
        <v>205</v>
      </c>
      <c r="G38" s="9"/>
      <c r="H38" s="9"/>
    </row>
    <row r="39" spans="1:8" ht="9" customHeight="1">
      <c r="A39" s="9" t="s">
        <v>593</v>
      </c>
      <c r="B39" s="12" t="s">
        <v>106</v>
      </c>
      <c r="C39" s="9"/>
      <c r="D39" s="9"/>
      <c r="E39" s="9"/>
      <c r="F39" s="12"/>
      <c r="G39" s="9"/>
      <c r="H39" s="9"/>
    </row>
    <row r="40" spans="1:8" ht="9" customHeight="1">
      <c r="A40" s="9" t="s">
        <v>594</v>
      </c>
      <c r="B40" s="12" t="s">
        <v>107</v>
      </c>
      <c r="C40" s="9">
        <v>609</v>
      </c>
      <c r="D40" s="9">
        <v>671</v>
      </c>
      <c r="E40" s="9" t="s">
        <v>164</v>
      </c>
      <c r="F40" s="12"/>
      <c r="G40" s="9"/>
      <c r="H40" s="9"/>
    </row>
    <row r="41" spans="1:8" ht="9" customHeight="1">
      <c r="A41" s="9" t="s">
        <v>25</v>
      </c>
      <c r="B41" s="12" t="s">
        <v>108</v>
      </c>
      <c r="C41" s="9"/>
      <c r="D41" s="9"/>
      <c r="E41" s="9"/>
      <c r="F41" s="12"/>
      <c r="G41" s="9"/>
      <c r="H41" s="9"/>
    </row>
    <row r="42" spans="1:8" ht="9" customHeight="1">
      <c r="A42" s="9" t="s">
        <v>26</v>
      </c>
      <c r="B42" s="12" t="s">
        <v>109</v>
      </c>
      <c r="C42" s="55">
        <f>C36+C31</f>
        <v>609</v>
      </c>
      <c r="D42" s="55">
        <f>D36+D31</f>
        <v>671</v>
      </c>
      <c r="E42" s="9" t="s">
        <v>165</v>
      </c>
      <c r="F42" s="12"/>
      <c r="G42" s="9"/>
      <c r="H42" s="9"/>
    </row>
    <row r="43" spans="1:8" ht="9" customHeight="1">
      <c r="A43" s="9" t="s">
        <v>27</v>
      </c>
      <c r="B43" s="12"/>
      <c r="C43" s="9"/>
      <c r="D43" s="9"/>
      <c r="E43" s="9" t="s">
        <v>166</v>
      </c>
      <c r="F43" s="12" t="s">
        <v>206</v>
      </c>
      <c r="G43" s="9"/>
      <c r="H43" s="9"/>
    </row>
    <row r="44" spans="1:8" ht="9" customHeight="1">
      <c r="A44" s="9" t="s">
        <v>28</v>
      </c>
      <c r="B44" s="12" t="s">
        <v>110</v>
      </c>
      <c r="C44" s="9"/>
      <c r="D44" s="9"/>
      <c r="E44" s="9" t="s">
        <v>183</v>
      </c>
      <c r="F44" s="12" t="s">
        <v>207</v>
      </c>
      <c r="G44" s="9"/>
      <c r="H44" s="9"/>
    </row>
    <row r="45" spans="1:8" ht="9" customHeight="1">
      <c r="A45" s="9" t="s">
        <v>29</v>
      </c>
      <c r="B45" s="12" t="s">
        <v>111</v>
      </c>
      <c r="C45" s="9"/>
      <c r="D45" s="9"/>
      <c r="E45" s="9" t="s">
        <v>167</v>
      </c>
      <c r="F45" s="12" t="s">
        <v>208</v>
      </c>
      <c r="G45" s="9"/>
      <c r="H45" s="9"/>
    </row>
    <row r="46" spans="1:8" ht="9" customHeight="1">
      <c r="A46" s="9" t="s">
        <v>30</v>
      </c>
      <c r="B46" s="12" t="s">
        <v>112</v>
      </c>
      <c r="C46" s="9"/>
      <c r="D46" s="9"/>
      <c r="E46" s="9" t="s">
        <v>168</v>
      </c>
      <c r="F46" s="12" t="s">
        <v>209</v>
      </c>
      <c r="G46" s="9"/>
      <c r="H46" s="9"/>
    </row>
    <row r="47" spans="1:8" ht="9" customHeight="1">
      <c r="A47" s="9" t="s">
        <v>17</v>
      </c>
      <c r="B47" s="12" t="s">
        <v>113</v>
      </c>
      <c r="C47" s="9"/>
      <c r="D47" s="9"/>
      <c r="E47" s="9" t="s">
        <v>169</v>
      </c>
      <c r="F47" s="12" t="s">
        <v>210</v>
      </c>
      <c r="G47" s="9"/>
      <c r="H47" s="9"/>
    </row>
    <row r="48" spans="1:8" ht="9" customHeight="1">
      <c r="A48" s="9" t="s">
        <v>31</v>
      </c>
      <c r="B48" s="12" t="s">
        <v>114</v>
      </c>
      <c r="C48" s="55">
        <v>0</v>
      </c>
      <c r="D48" s="55">
        <v>0</v>
      </c>
      <c r="E48" s="9" t="s">
        <v>41</v>
      </c>
      <c r="F48" s="12" t="s">
        <v>211</v>
      </c>
      <c r="G48" s="9"/>
      <c r="H48" s="9"/>
    </row>
    <row r="49" spans="1:8" ht="9" customHeight="1">
      <c r="A49" s="9" t="s">
        <v>32</v>
      </c>
      <c r="B49" s="12" t="s">
        <v>115</v>
      </c>
      <c r="C49" s="9"/>
      <c r="D49" s="9"/>
      <c r="E49" s="9" t="s">
        <v>9</v>
      </c>
      <c r="F49" s="12" t="s">
        <v>212</v>
      </c>
      <c r="G49" s="55">
        <v>0</v>
      </c>
      <c r="H49" s="55">
        <v>0</v>
      </c>
    </row>
    <row r="50" spans="1:8" ht="9" customHeight="1">
      <c r="A50" s="9" t="s">
        <v>33</v>
      </c>
      <c r="B50" s="12" t="s">
        <v>116</v>
      </c>
      <c r="C50" s="9"/>
      <c r="D50" s="9"/>
      <c r="E50" s="9"/>
      <c r="F50" s="12"/>
      <c r="G50" s="9"/>
      <c r="H50" s="9"/>
    </row>
    <row r="51" spans="1:8" ht="9" customHeight="1">
      <c r="A51" s="9" t="s">
        <v>67</v>
      </c>
      <c r="B51" s="12" t="s">
        <v>117</v>
      </c>
      <c r="C51" s="55">
        <f>C48+C42+C25+C17</f>
        <v>612</v>
      </c>
      <c r="D51" s="55">
        <f>D48+D42+D25+D17</f>
        <v>677</v>
      </c>
      <c r="E51" s="9" t="s">
        <v>170</v>
      </c>
      <c r="F51" s="12" t="s">
        <v>213</v>
      </c>
      <c r="G51" s="55">
        <v>0</v>
      </c>
      <c r="H51" s="55">
        <v>0</v>
      </c>
    </row>
    <row r="52" spans="1:8" ht="9" customHeight="1">
      <c r="A52" s="9" t="s">
        <v>34</v>
      </c>
      <c r="B52" s="12"/>
      <c r="C52" s="9"/>
      <c r="D52" s="9"/>
      <c r="E52" s="9"/>
      <c r="F52" s="12"/>
      <c r="G52" s="9"/>
      <c r="H52" s="9"/>
    </row>
    <row r="53" spans="1:8" ht="9" customHeight="1">
      <c r="A53" s="9" t="s">
        <v>35</v>
      </c>
      <c r="B53" s="12" t="s">
        <v>118</v>
      </c>
      <c r="C53" s="9"/>
      <c r="D53" s="9"/>
      <c r="E53" s="9" t="s">
        <v>171</v>
      </c>
      <c r="F53" s="12" t="s">
        <v>214</v>
      </c>
      <c r="G53" s="55">
        <v>0</v>
      </c>
      <c r="H53" s="55">
        <v>0</v>
      </c>
    </row>
    <row r="54" spans="1:8" ht="9" customHeight="1">
      <c r="A54" s="9" t="s">
        <v>36</v>
      </c>
      <c r="B54" s="12" t="s">
        <v>119</v>
      </c>
      <c r="C54" s="9"/>
      <c r="D54" s="9"/>
      <c r="E54" s="9"/>
      <c r="F54" s="12"/>
      <c r="G54" s="9"/>
      <c r="H54" s="9"/>
    </row>
    <row r="55" spans="1:8" ht="9" customHeight="1">
      <c r="A55" s="9" t="s">
        <v>37</v>
      </c>
      <c r="B55" s="12" t="s">
        <v>120</v>
      </c>
      <c r="C55" s="9"/>
      <c r="D55" s="9"/>
      <c r="E55" s="9" t="s">
        <v>172</v>
      </c>
      <c r="F55" s="12" t="s">
        <v>215</v>
      </c>
      <c r="G55" s="55">
        <v>0</v>
      </c>
      <c r="H55" s="55">
        <v>0</v>
      </c>
    </row>
    <row r="56" spans="1:8" ht="9" customHeight="1">
      <c r="A56" s="9" t="s">
        <v>38</v>
      </c>
      <c r="B56" s="12" t="s">
        <v>121</v>
      </c>
      <c r="C56" s="9"/>
      <c r="D56" s="9"/>
      <c r="E56" s="9"/>
      <c r="F56" s="12"/>
      <c r="G56" s="9"/>
      <c r="H56" s="9"/>
    </row>
    <row r="57" spans="1:8" ht="9" customHeight="1">
      <c r="A57" s="9" t="s">
        <v>39</v>
      </c>
      <c r="B57" s="12" t="s">
        <v>122</v>
      </c>
      <c r="C57" s="9"/>
      <c r="D57" s="9"/>
      <c r="E57" s="9" t="s">
        <v>173</v>
      </c>
      <c r="F57" s="12" t="s">
        <v>216</v>
      </c>
      <c r="G57" s="55">
        <v>0</v>
      </c>
      <c r="H57" s="55">
        <v>0</v>
      </c>
    </row>
    <row r="58" spans="1:8" ht="9" customHeight="1">
      <c r="A58" s="9" t="s">
        <v>40</v>
      </c>
      <c r="B58" s="12" t="s">
        <v>123</v>
      </c>
      <c r="C58" s="9"/>
      <c r="D58" s="9"/>
      <c r="E58" s="9"/>
      <c r="F58" s="12"/>
      <c r="G58" s="9"/>
      <c r="H58" s="9"/>
    </row>
    <row r="59" spans="1:8" ht="9" customHeight="1">
      <c r="A59" s="9" t="s">
        <v>41</v>
      </c>
      <c r="B59" s="12" t="s">
        <v>124</v>
      </c>
      <c r="C59" s="9"/>
      <c r="D59" s="9"/>
      <c r="E59" s="9" t="s">
        <v>174</v>
      </c>
      <c r="F59" s="12" t="s">
        <v>217</v>
      </c>
      <c r="G59" s="55">
        <v>0</v>
      </c>
      <c r="H59" s="55">
        <v>0</v>
      </c>
    </row>
    <row r="60" spans="1:8" ht="9" customHeight="1">
      <c r="A60" s="9" t="s">
        <v>9</v>
      </c>
      <c r="B60" s="12" t="s">
        <v>125</v>
      </c>
      <c r="C60" s="55">
        <v>0</v>
      </c>
      <c r="D60" s="55">
        <v>0</v>
      </c>
      <c r="E60" s="9"/>
      <c r="F60" s="12"/>
      <c r="G60" s="9"/>
      <c r="H60" s="9"/>
    </row>
    <row r="61" spans="1:8" ht="9" customHeight="1">
      <c r="A61" s="9" t="s">
        <v>42</v>
      </c>
      <c r="B61" s="12"/>
      <c r="C61" s="9"/>
      <c r="D61" s="9"/>
      <c r="E61" s="9" t="s">
        <v>175</v>
      </c>
      <c r="F61" s="12"/>
      <c r="G61" s="9"/>
      <c r="H61" s="9"/>
    </row>
    <row r="62" spans="1:8" ht="9" customHeight="1">
      <c r="A62" s="9" t="s">
        <v>28</v>
      </c>
      <c r="B62" s="12" t="s">
        <v>126</v>
      </c>
      <c r="C62" s="9"/>
      <c r="D62" s="9"/>
      <c r="E62" s="9"/>
      <c r="F62" s="12"/>
      <c r="G62" s="9"/>
      <c r="H62" s="9"/>
    </row>
    <row r="63" spans="1:8" ht="9" customHeight="1">
      <c r="A63" s="9" t="s">
        <v>43</v>
      </c>
      <c r="B63" s="12" t="s">
        <v>127</v>
      </c>
      <c r="C63" s="9">
        <v>38</v>
      </c>
      <c r="D63" s="9">
        <v>51</v>
      </c>
      <c r="E63" s="9" t="s">
        <v>165</v>
      </c>
      <c r="F63" s="12"/>
      <c r="G63" s="9"/>
      <c r="H63" s="9"/>
    </row>
    <row r="64" spans="1:8" ht="9" customHeight="1">
      <c r="A64" s="9" t="s">
        <v>44</v>
      </c>
      <c r="B64" s="12" t="s">
        <v>128</v>
      </c>
      <c r="C64" s="9"/>
      <c r="D64" s="9"/>
      <c r="E64" s="9" t="s">
        <v>184</v>
      </c>
      <c r="F64" s="12" t="s">
        <v>218</v>
      </c>
      <c r="G64" s="56"/>
      <c r="H64" s="56"/>
    </row>
    <row r="65" spans="1:8" ht="9" customHeight="1">
      <c r="A65" s="9" t="s">
        <v>45</v>
      </c>
      <c r="B65" s="12" t="s">
        <v>129</v>
      </c>
      <c r="C65" s="9"/>
      <c r="D65" s="9"/>
      <c r="E65" s="9" t="s">
        <v>176</v>
      </c>
      <c r="F65" s="12" t="s">
        <v>218</v>
      </c>
      <c r="G65" s="9"/>
      <c r="H65" s="9"/>
    </row>
    <row r="66" spans="1:8" ht="9" customHeight="1">
      <c r="A66" s="9" t="s">
        <v>46</v>
      </c>
      <c r="B66" s="12" t="s">
        <v>130</v>
      </c>
      <c r="C66" s="9"/>
      <c r="D66" s="9"/>
      <c r="E66" s="9" t="s">
        <v>177</v>
      </c>
      <c r="F66" s="12" t="s">
        <v>219</v>
      </c>
      <c r="G66" s="9">
        <v>3</v>
      </c>
      <c r="H66" s="9">
        <v>2</v>
      </c>
    </row>
    <row r="67" spans="1:8" ht="9" customHeight="1">
      <c r="A67" s="9" t="s">
        <v>47</v>
      </c>
      <c r="B67" s="12" t="s">
        <v>131</v>
      </c>
      <c r="C67" s="9"/>
      <c r="D67" s="9"/>
      <c r="E67" s="9" t="s">
        <v>606</v>
      </c>
      <c r="F67" s="12" t="s">
        <v>220</v>
      </c>
      <c r="G67" s="9"/>
      <c r="H67" s="9"/>
    </row>
    <row r="68" spans="1:8" ht="9" customHeight="1">
      <c r="A68" s="9" t="s">
        <v>48</v>
      </c>
      <c r="B68" s="12" t="s">
        <v>132</v>
      </c>
      <c r="C68" s="9"/>
      <c r="D68" s="9"/>
      <c r="E68" s="9" t="s">
        <v>607</v>
      </c>
      <c r="F68" s="12" t="s">
        <v>221</v>
      </c>
      <c r="G68" s="9"/>
      <c r="H68" s="9"/>
    </row>
    <row r="69" spans="1:8" ht="9" customHeight="1">
      <c r="A69" s="9" t="s">
        <v>8</v>
      </c>
      <c r="B69" s="12" t="s">
        <v>133</v>
      </c>
      <c r="C69" s="9"/>
      <c r="D69" s="9"/>
      <c r="E69" s="9" t="s">
        <v>608</v>
      </c>
      <c r="F69" s="12" t="s">
        <v>222</v>
      </c>
      <c r="G69" s="9"/>
      <c r="H69" s="9"/>
    </row>
    <row r="70" spans="1:8" ht="9" customHeight="1">
      <c r="A70" s="9" t="s">
        <v>49</v>
      </c>
      <c r="B70" s="12" t="s">
        <v>134</v>
      </c>
      <c r="C70" s="55">
        <f>SUM(C62:C69)</f>
        <v>38</v>
      </c>
      <c r="D70" s="55">
        <f>SUM(D62:D69)</f>
        <v>51</v>
      </c>
      <c r="E70" s="9" t="s">
        <v>609</v>
      </c>
      <c r="F70" s="12" t="s">
        <v>223</v>
      </c>
      <c r="G70" s="9"/>
      <c r="H70" s="9"/>
    </row>
    <row r="71" spans="1:8" ht="9" customHeight="1">
      <c r="A71" s="9" t="s">
        <v>50</v>
      </c>
      <c r="B71" s="12"/>
      <c r="C71" s="9"/>
      <c r="D71" s="9"/>
      <c r="E71" s="9" t="s">
        <v>610</v>
      </c>
      <c r="F71" s="12" t="s">
        <v>224</v>
      </c>
      <c r="G71" s="9">
        <v>2</v>
      </c>
      <c r="H71" s="9">
        <v>1</v>
      </c>
    </row>
    <row r="72" spans="1:8" ht="9" customHeight="1">
      <c r="A72" s="9" t="s">
        <v>74</v>
      </c>
      <c r="B72" s="12" t="s">
        <v>135</v>
      </c>
      <c r="C72" s="9"/>
      <c r="D72" s="9"/>
      <c r="E72" s="9" t="s">
        <v>611</v>
      </c>
      <c r="F72" s="12" t="s">
        <v>225</v>
      </c>
      <c r="G72" s="9">
        <v>1</v>
      </c>
      <c r="H72" s="9">
        <v>1</v>
      </c>
    </row>
    <row r="73" spans="1:8" ht="9" customHeight="1">
      <c r="A73" s="9" t="s">
        <v>595</v>
      </c>
      <c r="B73" s="12" t="s">
        <v>136</v>
      </c>
      <c r="C73" s="9"/>
      <c r="D73" s="9"/>
      <c r="E73" s="9" t="s">
        <v>612</v>
      </c>
      <c r="F73" s="12" t="s">
        <v>226</v>
      </c>
      <c r="G73" s="9"/>
      <c r="H73" s="9"/>
    </row>
    <row r="74" spans="1:8" ht="9" customHeight="1">
      <c r="A74" s="9" t="s">
        <v>596</v>
      </c>
      <c r="B74" s="12" t="s">
        <v>137</v>
      </c>
      <c r="C74" s="9"/>
      <c r="D74" s="9"/>
      <c r="E74" s="9" t="s">
        <v>17</v>
      </c>
      <c r="F74" s="12" t="s">
        <v>227</v>
      </c>
      <c r="G74" s="9">
        <v>7</v>
      </c>
      <c r="H74" s="9">
        <v>5</v>
      </c>
    </row>
    <row r="75" spans="1:8" ht="9" customHeight="1">
      <c r="A75" s="9" t="s">
        <v>597</v>
      </c>
      <c r="B75" s="12" t="s">
        <v>138</v>
      </c>
      <c r="C75" s="9"/>
      <c r="D75" s="9"/>
      <c r="E75" s="9" t="s">
        <v>178</v>
      </c>
      <c r="F75" s="12" t="s">
        <v>228</v>
      </c>
      <c r="G75" s="9"/>
      <c r="H75" s="9"/>
    </row>
    <row r="76" spans="1:8" ht="9" customHeight="1">
      <c r="A76" s="9" t="s">
        <v>52</v>
      </c>
      <c r="B76" s="12" t="s">
        <v>139</v>
      </c>
      <c r="C76" s="9"/>
      <c r="D76" s="9"/>
      <c r="E76" s="9" t="s">
        <v>153</v>
      </c>
      <c r="F76" s="12" t="s">
        <v>229</v>
      </c>
      <c r="G76" s="55">
        <f>G66+G64+G65+G74+G75</f>
        <v>10</v>
      </c>
      <c r="H76" s="55">
        <f>H66+H64+H65+H74+H75</f>
        <v>7</v>
      </c>
    </row>
    <row r="77" spans="1:8" ht="9" customHeight="1">
      <c r="A77" s="9" t="s">
        <v>25</v>
      </c>
      <c r="B77" s="12" t="s">
        <v>140</v>
      </c>
      <c r="C77" s="9"/>
      <c r="D77" s="9"/>
      <c r="E77" s="9"/>
      <c r="F77" s="12"/>
      <c r="G77" s="9"/>
      <c r="H77" s="9"/>
    </row>
    <row r="78" spans="1:8" ht="9" customHeight="1">
      <c r="A78" s="9" t="s">
        <v>53</v>
      </c>
      <c r="B78" s="12" t="s">
        <v>141</v>
      </c>
      <c r="C78" s="55">
        <v>0</v>
      </c>
      <c r="D78" s="55">
        <v>0</v>
      </c>
      <c r="E78" s="9" t="s">
        <v>179</v>
      </c>
      <c r="F78" s="12" t="s">
        <v>230</v>
      </c>
      <c r="G78" s="9"/>
      <c r="H78" s="9"/>
    </row>
    <row r="79" spans="1:8" ht="9" customHeight="1">
      <c r="A79" s="9" t="s">
        <v>55</v>
      </c>
      <c r="B79" s="12"/>
      <c r="C79" s="9"/>
      <c r="D79" s="9"/>
      <c r="E79" s="9"/>
      <c r="F79" s="12"/>
      <c r="G79" s="9"/>
      <c r="H79" s="9"/>
    </row>
    <row r="80" spans="1:8" ht="9" customHeight="1">
      <c r="A80" s="9" t="s">
        <v>54</v>
      </c>
      <c r="B80" s="12" t="s">
        <v>142</v>
      </c>
      <c r="C80" s="9">
        <v>245</v>
      </c>
      <c r="D80" s="9">
        <v>157</v>
      </c>
      <c r="E80" s="9" t="s">
        <v>171</v>
      </c>
      <c r="F80" s="12" t="s">
        <v>231</v>
      </c>
      <c r="G80" s="9"/>
      <c r="H80" s="9"/>
    </row>
    <row r="81" spans="1:8" ht="9" customHeight="1">
      <c r="A81" s="9" t="s">
        <v>56</v>
      </c>
      <c r="B81" s="12" t="s">
        <v>143</v>
      </c>
      <c r="C81" s="9"/>
      <c r="D81" s="9"/>
      <c r="E81" s="9"/>
      <c r="F81" s="12"/>
      <c r="G81" s="9"/>
      <c r="H81" s="9"/>
    </row>
    <row r="82" spans="1:8" ht="9" customHeight="1">
      <c r="A82" s="9" t="s">
        <v>57</v>
      </c>
      <c r="B82" s="12" t="s">
        <v>144</v>
      </c>
      <c r="C82" s="9"/>
      <c r="D82" s="9"/>
      <c r="E82" s="9" t="s">
        <v>180</v>
      </c>
      <c r="F82" s="12" t="s">
        <v>232</v>
      </c>
      <c r="G82" s="56"/>
      <c r="H82" s="56"/>
    </row>
    <row r="83" spans="1:8" ht="9" customHeight="1">
      <c r="A83" s="9" t="s">
        <v>58</v>
      </c>
      <c r="B83" s="12" t="s">
        <v>145</v>
      </c>
      <c r="C83" s="9"/>
      <c r="D83" s="9"/>
      <c r="E83" s="9"/>
      <c r="F83" s="12"/>
      <c r="G83" s="9"/>
      <c r="H83" s="9"/>
    </row>
    <row r="84" spans="1:8" ht="9" customHeight="1">
      <c r="A84" s="9" t="s">
        <v>59</v>
      </c>
      <c r="B84" s="12" t="s">
        <v>146</v>
      </c>
      <c r="C84" s="55">
        <f>SUM(C80:C83)</f>
        <v>245</v>
      </c>
      <c r="D84" s="55">
        <f>SUM(D80:D83)</f>
        <v>157</v>
      </c>
      <c r="E84" s="9" t="s">
        <v>181</v>
      </c>
      <c r="F84" s="12" t="s">
        <v>233</v>
      </c>
      <c r="G84" s="55">
        <f>G80+G78+G76</f>
        <v>10</v>
      </c>
      <c r="H84" s="55">
        <f>H80+H78+H76</f>
        <v>7</v>
      </c>
    </row>
    <row r="85" spans="1:8" ht="9" customHeight="1">
      <c r="A85" s="9" t="s">
        <v>60</v>
      </c>
      <c r="B85" s="12" t="s">
        <v>147</v>
      </c>
      <c r="C85" s="9"/>
      <c r="D85" s="9"/>
      <c r="E85" s="9"/>
      <c r="F85" s="12"/>
      <c r="G85" s="9"/>
      <c r="H85" s="9"/>
    </row>
    <row r="86" spans="1:8" ht="9" customHeight="1">
      <c r="A86" s="9" t="s">
        <v>61</v>
      </c>
      <c r="B86" s="12" t="s">
        <v>148</v>
      </c>
      <c r="C86" s="55">
        <f>C60+C70+C78+C84</f>
        <v>283</v>
      </c>
      <c r="D86" s="55">
        <f>D60+D70+D78+D84</f>
        <v>208</v>
      </c>
      <c r="E86" s="9"/>
      <c r="F86" s="12"/>
      <c r="G86" s="9"/>
      <c r="H86" s="9"/>
    </row>
    <row r="87" spans="1:8" ht="9" customHeight="1">
      <c r="A87" s="9" t="s">
        <v>62</v>
      </c>
      <c r="B87" s="12" t="s">
        <v>149</v>
      </c>
      <c r="C87" s="55">
        <f>C86+C51</f>
        <v>895</v>
      </c>
      <c r="D87" s="55">
        <f>D86+D51</f>
        <v>885</v>
      </c>
      <c r="E87" s="9" t="s">
        <v>182</v>
      </c>
      <c r="F87" s="12" t="s">
        <v>234</v>
      </c>
      <c r="G87" s="55">
        <f>G84+G36</f>
        <v>895</v>
      </c>
      <c r="H87" s="55">
        <f>H84+H36</f>
        <v>885</v>
      </c>
    </row>
    <row r="88" spans="1:6" ht="11.25" customHeight="1">
      <c r="A88" s="66" t="s">
        <v>841</v>
      </c>
      <c r="B88" s="1" t="s">
        <v>840</v>
      </c>
      <c r="E88" s="2" t="s">
        <v>66</v>
      </c>
      <c r="F88" s="13" t="s">
        <v>842</v>
      </c>
    </row>
    <row r="89" ht="9" customHeight="1">
      <c r="A89" s="16"/>
    </row>
    <row r="90" ht="9" customHeight="1"/>
    <row r="91" ht="9" customHeight="1"/>
  </sheetData>
  <sheetProtection/>
  <printOptions/>
  <pageMargins left="0.3937007874015748" right="0" top="0.11811023622047245" bottom="0.11811023622047245" header="0.5118110236220472" footer="0.5118110236220472"/>
  <pageSetup fitToHeight="1" fitToWidth="1"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="115" zoomScaleNormal="115" zoomScalePageLayoutView="0" workbookViewId="0" topLeftCell="A40">
      <selection activeCell="D23" sqref="D23"/>
    </sheetView>
  </sheetViews>
  <sheetFormatPr defaultColWidth="9.140625" defaultRowHeight="11.25" customHeight="1"/>
  <cols>
    <col min="1" max="1" width="30.57421875" style="1" customWidth="1"/>
    <col min="2" max="4" width="6.140625" style="1" customWidth="1"/>
    <col min="5" max="5" width="30.57421875" style="1" customWidth="1"/>
    <col min="6" max="8" width="6.140625" style="1" customWidth="1"/>
    <col min="9" max="16384" width="9.140625" style="1" customWidth="1"/>
  </cols>
  <sheetData>
    <row r="1" spans="1:5" ht="11.25" customHeight="1">
      <c r="A1" s="13"/>
      <c r="B1" s="1" t="s">
        <v>284</v>
      </c>
      <c r="E1" s="13"/>
    </row>
    <row r="2" spans="1:5" ht="11.25" customHeight="1">
      <c r="A2" s="13"/>
      <c r="E2" s="13"/>
    </row>
    <row r="3" spans="1:5" ht="11.25" customHeight="1">
      <c r="A3" s="13"/>
      <c r="E3" s="13"/>
    </row>
    <row r="4" spans="1:5" ht="11.25" customHeight="1">
      <c r="A4" s="13" t="s">
        <v>283</v>
      </c>
      <c r="E4" s="13"/>
    </row>
    <row r="5" spans="1:5" ht="11.25" customHeight="1">
      <c r="A5" s="13"/>
      <c r="E5" s="13"/>
    </row>
    <row r="6" spans="1:5" ht="11.25" customHeight="1">
      <c r="A6" s="1" t="s">
        <v>64</v>
      </c>
      <c r="B6" s="13" t="s">
        <v>77</v>
      </c>
      <c r="E6" s="1" t="s">
        <v>79</v>
      </c>
    </row>
    <row r="7" spans="1:2" ht="11.25" customHeight="1">
      <c r="A7" s="1" t="s">
        <v>75</v>
      </c>
      <c r="B7" s="13" t="s">
        <v>76</v>
      </c>
    </row>
    <row r="8" spans="1:8" ht="11.25" customHeight="1">
      <c r="A8" s="1" t="s">
        <v>65</v>
      </c>
      <c r="B8" s="17" t="s">
        <v>839</v>
      </c>
      <c r="H8" s="2" t="s">
        <v>68</v>
      </c>
    </row>
    <row r="9" ht="11.25" customHeight="1">
      <c r="B9" s="17"/>
    </row>
    <row r="10" spans="1:8" ht="11.25" customHeight="1">
      <c r="A10" s="3"/>
      <c r="B10" s="14" t="s">
        <v>71</v>
      </c>
      <c r="C10" s="14" t="s">
        <v>69</v>
      </c>
      <c r="D10" s="4" t="s">
        <v>70</v>
      </c>
      <c r="E10" s="3"/>
      <c r="F10" s="14" t="s">
        <v>71</v>
      </c>
      <c r="G10" s="14" t="s">
        <v>69</v>
      </c>
      <c r="H10" s="5" t="s">
        <v>70</v>
      </c>
    </row>
    <row r="11" spans="1:8" ht="11.25" customHeight="1">
      <c r="A11" s="6"/>
      <c r="B11" s="15" t="s">
        <v>72</v>
      </c>
      <c r="C11" s="15" t="s">
        <v>73</v>
      </c>
      <c r="D11" s="7" t="s">
        <v>73</v>
      </c>
      <c r="E11" s="6"/>
      <c r="F11" s="15" t="s">
        <v>72</v>
      </c>
      <c r="G11" s="15" t="s">
        <v>73</v>
      </c>
      <c r="H11" s="8" t="s">
        <v>73</v>
      </c>
    </row>
    <row r="12" spans="1:8" ht="11.25" customHeight="1">
      <c r="A12" s="9"/>
      <c r="B12" s="9"/>
      <c r="C12" s="10"/>
      <c r="D12" s="9"/>
      <c r="E12" s="9"/>
      <c r="F12" s="12"/>
      <c r="G12" s="9"/>
      <c r="H12" s="9"/>
    </row>
    <row r="13" spans="1:8" ht="11.25" customHeight="1">
      <c r="A13" s="11" t="s">
        <v>235</v>
      </c>
      <c r="B13" s="9"/>
      <c r="C13" s="9"/>
      <c r="D13" s="9"/>
      <c r="E13" s="11" t="s">
        <v>261</v>
      </c>
      <c r="F13" s="12"/>
      <c r="G13" s="9"/>
      <c r="H13" s="9"/>
    </row>
    <row r="14" spans="1:8" ht="11.25" customHeight="1">
      <c r="A14" s="9"/>
      <c r="B14" s="12"/>
      <c r="C14" s="12"/>
      <c r="D14" s="12"/>
      <c r="E14" s="11"/>
      <c r="F14" s="12"/>
      <c r="G14" s="12"/>
      <c r="H14" s="12"/>
    </row>
    <row r="15" spans="1:8" ht="11.25" customHeight="1">
      <c r="A15" s="11" t="s">
        <v>236</v>
      </c>
      <c r="B15" s="12"/>
      <c r="C15" s="9"/>
      <c r="D15" s="9"/>
      <c r="E15" s="9" t="s">
        <v>262</v>
      </c>
      <c r="F15" s="12"/>
      <c r="G15" s="9"/>
      <c r="H15" s="9"/>
    </row>
    <row r="16" spans="1:8" ht="11.25" customHeight="1">
      <c r="A16" s="9" t="s">
        <v>237</v>
      </c>
      <c r="B16" s="12" t="s">
        <v>285</v>
      </c>
      <c r="C16" s="9"/>
      <c r="D16" s="9"/>
      <c r="E16" s="11"/>
      <c r="F16" s="12"/>
      <c r="G16" s="9"/>
      <c r="H16" s="9"/>
    </row>
    <row r="17" spans="1:8" ht="11.25" customHeight="1">
      <c r="A17" s="9" t="s">
        <v>238</v>
      </c>
      <c r="B17" s="12" t="s">
        <v>286</v>
      </c>
      <c r="C17" s="9">
        <v>19</v>
      </c>
      <c r="D17" s="9">
        <v>17</v>
      </c>
      <c r="E17" s="11" t="s">
        <v>263</v>
      </c>
      <c r="F17" s="12"/>
      <c r="G17" s="9"/>
      <c r="H17" s="9"/>
    </row>
    <row r="18" spans="1:8" ht="11.25" customHeight="1">
      <c r="A18" s="9" t="s">
        <v>239</v>
      </c>
      <c r="B18" s="12" t="s">
        <v>287</v>
      </c>
      <c r="C18" s="9">
        <v>3</v>
      </c>
      <c r="D18" s="9">
        <v>5</v>
      </c>
      <c r="E18" s="9" t="s">
        <v>264</v>
      </c>
      <c r="F18" s="12" t="s">
        <v>315</v>
      </c>
      <c r="G18" s="9"/>
      <c r="H18" s="9"/>
    </row>
    <row r="19" spans="1:8" ht="11.25" customHeight="1">
      <c r="A19" s="9" t="s">
        <v>240</v>
      </c>
      <c r="B19" s="12" t="s">
        <v>288</v>
      </c>
      <c r="C19" s="9">
        <v>25</v>
      </c>
      <c r="D19" s="9">
        <v>25</v>
      </c>
      <c r="E19" s="9" t="s">
        <v>265</v>
      </c>
      <c r="F19" s="12" t="s">
        <v>316</v>
      </c>
      <c r="G19" s="9"/>
      <c r="H19" s="9"/>
    </row>
    <row r="20" spans="1:8" ht="11.25" customHeight="1">
      <c r="A20" s="9" t="s">
        <v>241</v>
      </c>
      <c r="B20" s="12" t="s">
        <v>289</v>
      </c>
      <c r="C20" s="9">
        <v>4</v>
      </c>
      <c r="D20" s="9">
        <v>4</v>
      </c>
      <c r="E20" s="9" t="s">
        <v>266</v>
      </c>
      <c r="F20" s="12" t="s">
        <v>317</v>
      </c>
      <c r="G20" s="9"/>
      <c r="H20" s="9"/>
    </row>
    <row r="21" spans="1:8" ht="11.25" customHeight="1">
      <c r="A21" s="9" t="s">
        <v>243</v>
      </c>
      <c r="B21" s="12" t="s">
        <v>290</v>
      </c>
      <c r="C21" s="9"/>
      <c r="D21" s="9"/>
      <c r="E21" s="9" t="s">
        <v>17</v>
      </c>
      <c r="F21" s="12" t="s">
        <v>318</v>
      </c>
      <c r="G21" s="9"/>
      <c r="H21" s="9"/>
    </row>
    <row r="22" spans="1:8" ht="11.25" customHeight="1">
      <c r="A22" s="18" t="s">
        <v>247</v>
      </c>
      <c r="B22" s="12" t="s">
        <v>291</v>
      </c>
      <c r="C22" s="9"/>
      <c r="D22" s="9"/>
      <c r="E22" s="9" t="s">
        <v>9</v>
      </c>
      <c r="F22" s="12" t="s">
        <v>319</v>
      </c>
      <c r="G22" s="55">
        <f>SUM(G18:G21)</f>
        <v>0</v>
      </c>
      <c r="H22" s="55">
        <f>SUM(H18:H21)</f>
        <v>0</v>
      </c>
    </row>
    <row r="23" spans="1:8" ht="11.25" customHeight="1">
      <c r="A23" s="9" t="s">
        <v>242</v>
      </c>
      <c r="B23" s="12" t="s">
        <v>292</v>
      </c>
      <c r="C23" s="9">
        <v>35</v>
      </c>
      <c r="D23" s="9">
        <v>73</v>
      </c>
      <c r="E23" s="9"/>
      <c r="F23" s="12"/>
      <c r="G23" s="9"/>
      <c r="H23" s="9"/>
    </row>
    <row r="24" spans="1:8" ht="11.25" customHeight="1">
      <c r="A24" s="9" t="s">
        <v>613</v>
      </c>
      <c r="B24" s="12" t="s">
        <v>293</v>
      </c>
      <c r="C24" s="9"/>
      <c r="D24" s="9"/>
      <c r="E24" s="9" t="s">
        <v>267</v>
      </c>
      <c r="F24" s="12" t="s">
        <v>320</v>
      </c>
      <c r="G24" s="9"/>
      <c r="H24" s="9"/>
    </row>
    <row r="25" spans="1:8" ht="11.25" customHeight="1">
      <c r="A25" s="9" t="s">
        <v>614</v>
      </c>
      <c r="B25" s="12" t="s">
        <v>294</v>
      </c>
      <c r="C25" s="9">
        <v>31</v>
      </c>
      <c r="D25" s="9">
        <v>72</v>
      </c>
      <c r="E25" s="9" t="s">
        <v>616</v>
      </c>
      <c r="F25" s="12" t="s">
        <v>321</v>
      </c>
      <c r="G25" s="9"/>
      <c r="H25" s="9"/>
    </row>
    <row r="26" spans="1:8" ht="11.25" customHeight="1">
      <c r="A26" s="9" t="s">
        <v>9</v>
      </c>
      <c r="B26" s="12" t="s">
        <v>295</v>
      </c>
      <c r="C26" s="55">
        <f>SUM(C16:C23)</f>
        <v>86</v>
      </c>
      <c r="D26" s="55">
        <f>SUM(D16:D23)</f>
        <v>124</v>
      </c>
      <c r="E26" s="9"/>
      <c r="F26" s="12"/>
      <c r="G26" s="9"/>
      <c r="H26" s="9"/>
    </row>
    <row r="27" spans="1:8" ht="11.25" customHeight="1">
      <c r="A27" s="9"/>
      <c r="B27" s="12"/>
      <c r="C27" s="9"/>
      <c r="D27" s="9"/>
      <c r="E27" s="9" t="s">
        <v>268</v>
      </c>
      <c r="F27" s="12"/>
      <c r="G27" s="9"/>
      <c r="H27" s="9"/>
    </row>
    <row r="28" spans="1:8" ht="11.25" customHeight="1">
      <c r="A28" s="9" t="s">
        <v>244</v>
      </c>
      <c r="B28" s="12"/>
      <c r="C28" s="9"/>
      <c r="D28" s="9"/>
      <c r="E28" s="9" t="s">
        <v>269</v>
      </c>
      <c r="F28" s="12" t="s">
        <v>322</v>
      </c>
      <c r="G28" s="9">
        <v>95</v>
      </c>
      <c r="H28" s="9">
        <v>128</v>
      </c>
    </row>
    <row r="29" spans="1:8" ht="11.25" customHeight="1">
      <c r="A29" s="9" t="s">
        <v>245</v>
      </c>
      <c r="B29" s="12" t="s">
        <v>296</v>
      </c>
      <c r="C29" s="9"/>
      <c r="D29" s="9"/>
      <c r="E29" s="9" t="s">
        <v>270</v>
      </c>
      <c r="F29" s="12" t="s">
        <v>323</v>
      </c>
      <c r="G29" s="9"/>
      <c r="H29" s="9"/>
    </row>
    <row r="30" spans="1:8" ht="11.25" customHeight="1">
      <c r="A30" s="9" t="s">
        <v>246</v>
      </c>
      <c r="B30" s="2" t="s">
        <v>297</v>
      </c>
      <c r="C30" s="9"/>
      <c r="D30" s="9"/>
      <c r="E30" s="9" t="s">
        <v>271</v>
      </c>
      <c r="F30" s="12" t="s">
        <v>324</v>
      </c>
      <c r="G30" s="9"/>
      <c r="H30" s="9"/>
    </row>
    <row r="31" spans="1:8" ht="11.25" customHeight="1">
      <c r="A31" s="9" t="s">
        <v>248</v>
      </c>
      <c r="B31" s="12" t="s">
        <v>298</v>
      </c>
      <c r="C31" s="9"/>
      <c r="D31" s="9"/>
      <c r="E31" s="9" t="s">
        <v>272</v>
      </c>
      <c r="F31" s="12" t="s">
        <v>325</v>
      </c>
      <c r="G31" s="9"/>
      <c r="H31" s="9"/>
    </row>
    <row r="32" spans="1:8" ht="11.25" customHeight="1">
      <c r="A32" s="9" t="s">
        <v>17</v>
      </c>
      <c r="B32" s="12" t="s">
        <v>299</v>
      </c>
      <c r="C32" s="9"/>
      <c r="D32" s="9"/>
      <c r="E32" s="9" t="s">
        <v>273</v>
      </c>
      <c r="F32" s="12" t="s">
        <v>326</v>
      </c>
      <c r="G32" s="9"/>
      <c r="H32" s="9"/>
    </row>
    <row r="33" spans="1:8" ht="11.25" customHeight="1">
      <c r="A33" s="9" t="s">
        <v>49</v>
      </c>
      <c r="B33" s="12" t="s">
        <v>300</v>
      </c>
      <c r="C33" s="55">
        <f>SUM(C29:C32)</f>
        <v>0</v>
      </c>
      <c r="D33" s="55">
        <f>SUM(D29:D32)</f>
        <v>0</v>
      </c>
      <c r="E33" s="9" t="s">
        <v>53</v>
      </c>
      <c r="F33" s="12" t="s">
        <v>327</v>
      </c>
      <c r="G33" s="55">
        <f>SUM(G28:G32)</f>
        <v>95</v>
      </c>
      <c r="H33" s="55">
        <f>SUM(H28:H32)</f>
        <v>128</v>
      </c>
    </row>
    <row r="34" spans="1:8" ht="11.25" customHeight="1">
      <c r="A34" s="9"/>
      <c r="B34" s="12"/>
      <c r="C34" s="9"/>
      <c r="D34" s="9"/>
      <c r="E34" s="9"/>
      <c r="F34" s="12"/>
      <c r="G34" s="9"/>
      <c r="H34" s="9"/>
    </row>
    <row r="35" spans="1:8" ht="11.25" customHeight="1">
      <c r="A35" s="9" t="s">
        <v>249</v>
      </c>
      <c r="B35" s="12" t="s">
        <v>301</v>
      </c>
      <c r="C35" s="55">
        <f>C33+C26</f>
        <v>86</v>
      </c>
      <c r="D35" s="55">
        <f>D33+D26</f>
        <v>124</v>
      </c>
      <c r="E35" s="9" t="s">
        <v>274</v>
      </c>
      <c r="F35" s="12" t="s">
        <v>328</v>
      </c>
      <c r="G35" s="55">
        <f>G22+G27+G33</f>
        <v>95</v>
      </c>
      <c r="H35" s="55">
        <f>H22+H27+H33</f>
        <v>128</v>
      </c>
    </row>
    <row r="36" spans="1:8" ht="11.25" customHeight="1">
      <c r="A36" s="9"/>
      <c r="B36" s="12"/>
      <c r="C36" s="9"/>
      <c r="D36" s="9"/>
      <c r="E36" s="9"/>
      <c r="F36" s="12"/>
      <c r="G36" s="9"/>
      <c r="H36" s="9"/>
    </row>
    <row r="37" spans="1:8" ht="11.25" customHeight="1">
      <c r="A37" s="9" t="s">
        <v>250</v>
      </c>
      <c r="B37" s="12" t="s">
        <v>302</v>
      </c>
      <c r="C37" s="55">
        <f>G35-C35</f>
        <v>9</v>
      </c>
      <c r="D37" s="55">
        <f>H35-D35</f>
        <v>4</v>
      </c>
      <c r="E37" s="9" t="s">
        <v>275</v>
      </c>
      <c r="F37" s="12" t="s">
        <v>329</v>
      </c>
      <c r="G37" s="9"/>
      <c r="H37" s="9"/>
    </row>
    <row r="38" spans="1:8" ht="11.25" customHeight="1">
      <c r="A38" s="9"/>
      <c r="B38" s="12"/>
      <c r="C38" s="9"/>
      <c r="D38" s="9"/>
      <c r="E38" s="9"/>
      <c r="F38" s="12"/>
      <c r="G38" s="9"/>
      <c r="H38" s="9"/>
    </row>
    <row r="39" spans="1:8" ht="11.25" customHeight="1">
      <c r="A39" s="9" t="s">
        <v>251</v>
      </c>
      <c r="B39" s="12" t="s">
        <v>303</v>
      </c>
      <c r="C39" s="9"/>
      <c r="D39" s="9"/>
      <c r="E39" s="9" t="s">
        <v>276</v>
      </c>
      <c r="F39" s="12" t="s">
        <v>330</v>
      </c>
      <c r="G39" s="9"/>
      <c r="H39" s="9"/>
    </row>
    <row r="40" spans="1:8" ht="11.25" customHeight="1">
      <c r="A40" s="9"/>
      <c r="B40" s="12"/>
      <c r="C40" s="9"/>
      <c r="D40" s="9"/>
      <c r="E40" s="9"/>
      <c r="F40" s="12"/>
      <c r="G40" s="9"/>
      <c r="H40" s="9"/>
    </row>
    <row r="41" spans="1:8" ht="11.25" customHeight="1">
      <c r="A41" s="9" t="s">
        <v>252</v>
      </c>
      <c r="B41" s="12" t="s">
        <v>304</v>
      </c>
      <c r="C41" s="9"/>
      <c r="D41" s="9"/>
      <c r="E41" s="9" t="s">
        <v>277</v>
      </c>
      <c r="F41" s="12" t="s">
        <v>331</v>
      </c>
      <c r="G41" s="9"/>
      <c r="H41" s="9"/>
    </row>
    <row r="42" spans="1:8" ht="11.25" customHeight="1">
      <c r="A42" s="9"/>
      <c r="B42" s="12"/>
      <c r="C42" s="9"/>
      <c r="D42" s="9"/>
      <c r="E42" s="9"/>
      <c r="F42" s="12"/>
      <c r="G42" s="9"/>
      <c r="H42" s="9"/>
    </row>
    <row r="43" spans="1:8" ht="11.25" customHeight="1">
      <c r="A43" s="9" t="s">
        <v>253</v>
      </c>
      <c r="B43" s="12" t="s">
        <v>305</v>
      </c>
      <c r="C43" s="55">
        <f>C35+C39+C41</f>
        <v>86</v>
      </c>
      <c r="D43" s="55">
        <f>D35+D39+D41</f>
        <v>124</v>
      </c>
      <c r="E43" s="9" t="s">
        <v>278</v>
      </c>
      <c r="F43" s="12" t="s">
        <v>332</v>
      </c>
      <c r="G43" s="55">
        <f>G35+G39+G41</f>
        <v>95</v>
      </c>
      <c r="H43" s="55">
        <f>H35+H39+H41</f>
        <v>128</v>
      </c>
    </row>
    <row r="44" spans="1:8" ht="11.25" customHeight="1">
      <c r="A44" s="9"/>
      <c r="B44" s="12"/>
      <c r="C44" s="9"/>
      <c r="D44" s="9"/>
      <c r="E44" s="9"/>
      <c r="F44" s="12"/>
      <c r="G44" s="9"/>
      <c r="H44" s="9"/>
    </row>
    <row r="45" spans="1:8" ht="11.25" customHeight="1">
      <c r="A45" s="9" t="s">
        <v>254</v>
      </c>
      <c r="B45" s="12" t="s">
        <v>306</v>
      </c>
      <c r="C45" s="55">
        <f>C37-C41</f>
        <v>9</v>
      </c>
      <c r="D45" s="55">
        <f>D37-D41</f>
        <v>4</v>
      </c>
      <c r="E45" s="9" t="s">
        <v>279</v>
      </c>
      <c r="F45" s="12" t="s">
        <v>333</v>
      </c>
      <c r="G45" s="9"/>
      <c r="H45" s="9"/>
    </row>
    <row r="46" spans="1:8" ht="11.25" customHeight="1">
      <c r="A46" s="9"/>
      <c r="B46" s="12"/>
      <c r="C46" s="9"/>
      <c r="D46" s="9"/>
      <c r="E46" s="9"/>
      <c r="F46" s="12"/>
      <c r="G46" s="9"/>
      <c r="H46" s="9"/>
    </row>
    <row r="47" spans="1:8" ht="11.25" customHeight="1">
      <c r="A47" s="9" t="s">
        <v>255</v>
      </c>
      <c r="B47" s="12" t="s">
        <v>307</v>
      </c>
      <c r="C47" s="9"/>
      <c r="D47" s="9"/>
      <c r="E47" s="9"/>
      <c r="F47" s="12"/>
      <c r="G47" s="9"/>
      <c r="H47" s="9"/>
    </row>
    <row r="48" spans="1:8" ht="11.25" customHeight="1">
      <c r="A48" s="9" t="s">
        <v>256</v>
      </c>
      <c r="B48" s="12" t="s">
        <v>308</v>
      </c>
      <c r="C48" s="9"/>
      <c r="D48" s="9"/>
      <c r="E48" s="9"/>
      <c r="F48" s="12"/>
      <c r="G48" s="9"/>
      <c r="H48" s="9"/>
    </row>
    <row r="49" spans="1:8" ht="11.25" customHeight="1">
      <c r="A49" s="9" t="s">
        <v>257</v>
      </c>
      <c r="B49" s="12" t="s">
        <v>309</v>
      </c>
      <c r="C49" s="9"/>
      <c r="D49" s="9"/>
      <c r="E49" s="9"/>
      <c r="F49" s="12"/>
      <c r="G49" s="9"/>
      <c r="H49" s="9"/>
    </row>
    <row r="50" spans="1:8" ht="11.25" customHeight="1">
      <c r="A50" s="9" t="s">
        <v>25</v>
      </c>
      <c r="B50" s="12" t="s">
        <v>310</v>
      </c>
      <c r="C50" s="9"/>
      <c r="D50" s="9"/>
      <c r="E50" s="9"/>
      <c r="F50" s="12"/>
      <c r="G50" s="9"/>
      <c r="H50" s="9"/>
    </row>
    <row r="51" spans="1:8" ht="11.25" customHeight="1">
      <c r="A51" s="9"/>
      <c r="B51" s="12"/>
      <c r="C51" s="9"/>
      <c r="D51" s="9"/>
      <c r="E51" s="9"/>
      <c r="F51" s="12"/>
      <c r="G51" s="9"/>
      <c r="H51" s="9"/>
    </row>
    <row r="52" spans="1:8" ht="11.25" customHeight="1">
      <c r="A52" s="9" t="s">
        <v>258</v>
      </c>
      <c r="B52" s="12" t="s">
        <v>311</v>
      </c>
      <c r="C52" s="55">
        <f>C45-C47</f>
        <v>9</v>
      </c>
      <c r="D52" s="55">
        <f>D45-D47</f>
        <v>4</v>
      </c>
      <c r="E52" s="9" t="s">
        <v>280</v>
      </c>
      <c r="F52" s="12" t="s">
        <v>334</v>
      </c>
      <c r="G52" s="9"/>
      <c r="H52" s="9"/>
    </row>
    <row r="53" spans="1:8" ht="11.25" customHeight="1">
      <c r="A53" s="9" t="s">
        <v>615</v>
      </c>
      <c r="B53" s="12" t="s">
        <v>312</v>
      </c>
      <c r="C53" s="9"/>
      <c r="D53" s="9"/>
      <c r="E53" s="9" t="s">
        <v>615</v>
      </c>
      <c r="F53" s="12" t="s">
        <v>335</v>
      </c>
      <c r="G53" s="9"/>
      <c r="H53" s="9"/>
    </row>
    <row r="54" spans="1:8" ht="11.25" customHeight="1">
      <c r="A54" s="9"/>
      <c r="B54" s="12"/>
      <c r="C54" s="9"/>
      <c r="D54" s="9"/>
      <c r="E54" s="9"/>
      <c r="F54" s="12"/>
      <c r="G54" s="9"/>
      <c r="H54" s="9"/>
    </row>
    <row r="55" spans="1:8" ht="11.25" customHeight="1">
      <c r="A55" s="9" t="s">
        <v>259</v>
      </c>
      <c r="B55" s="12" t="s">
        <v>313</v>
      </c>
      <c r="C55" s="55">
        <f>C52</f>
        <v>9</v>
      </c>
      <c r="D55" s="55">
        <f>D52</f>
        <v>4</v>
      </c>
      <c r="E55" s="9" t="s">
        <v>281</v>
      </c>
      <c r="F55" s="12" t="s">
        <v>336</v>
      </c>
      <c r="G55" s="9"/>
      <c r="H55" s="9"/>
    </row>
    <row r="56" spans="1:8" ht="11.25" customHeight="1">
      <c r="A56" s="9"/>
      <c r="B56" s="12"/>
      <c r="C56" s="9"/>
      <c r="D56" s="9"/>
      <c r="E56" s="9"/>
      <c r="F56" s="12"/>
      <c r="G56" s="9"/>
      <c r="H56" s="9"/>
    </row>
    <row r="57" spans="1:8" ht="11.25" customHeight="1">
      <c r="A57" s="9" t="s">
        <v>260</v>
      </c>
      <c r="B57" s="12" t="s">
        <v>314</v>
      </c>
      <c r="C57" s="55">
        <f>C43+C47+C52</f>
        <v>95</v>
      </c>
      <c r="D57" s="55">
        <f>D43+D47+D52</f>
        <v>128</v>
      </c>
      <c r="E57" s="9" t="s">
        <v>282</v>
      </c>
      <c r="F57" s="19" t="s">
        <v>337</v>
      </c>
      <c r="G57" s="55">
        <f>G43+G52</f>
        <v>95</v>
      </c>
      <c r="H57" s="55">
        <f>H43+H52</f>
        <v>128</v>
      </c>
    </row>
    <row r="58" spans="1:8" ht="11.25" customHeight="1">
      <c r="A58" s="9"/>
      <c r="B58" s="12"/>
      <c r="C58" s="9"/>
      <c r="D58" s="9"/>
      <c r="E58" s="9"/>
      <c r="F58" s="12"/>
      <c r="G58" s="9"/>
      <c r="H58" s="9"/>
    </row>
    <row r="60" ht="11.25" customHeight="1">
      <c r="A60" s="1" t="s">
        <v>412</v>
      </c>
    </row>
    <row r="62" spans="1:6" ht="11.25" customHeight="1">
      <c r="A62" s="66" t="s">
        <v>841</v>
      </c>
      <c r="B62" s="1" t="s">
        <v>840</v>
      </c>
      <c r="E62" s="2" t="s">
        <v>66</v>
      </c>
      <c r="F62" s="13" t="s">
        <v>842</v>
      </c>
    </row>
    <row r="63" ht="11.25" customHeight="1">
      <c r="A63" s="16"/>
    </row>
  </sheetData>
  <sheetProtection/>
  <printOptions/>
  <pageMargins left="0.3937007874015748" right="0" top="0.11811023622047245" bottom="0.11811023622047245" header="0.5118110236220472" footer="0.5118110236220472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B61" sqref="B61"/>
    </sheetView>
  </sheetViews>
  <sheetFormatPr defaultColWidth="9.140625" defaultRowHeight="11.25" customHeight="1"/>
  <cols>
    <col min="1" max="1" width="32.140625" style="1" customWidth="1"/>
    <col min="2" max="4" width="6.140625" style="1" customWidth="1"/>
    <col min="5" max="5" width="12.7109375" style="27" customWidth="1"/>
    <col min="6" max="7" width="12.7109375" style="1" customWidth="1"/>
    <col min="8" max="16384" width="9.140625" style="1" customWidth="1"/>
  </cols>
  <sheetData>
    <row r="1" spans="1:2" ht="11.25" customHeight="1">
      <c r="A1" s="13"/>
      <c r="B1" s="1" t="s">
        <v>338</v>
      </c>
    </row>
    <row r="2" ht="11.25" customHeight="1">
      <c r="A2" s="13"/>
    </row>
    <row r="3" ht="11.25" customHeight="1">
      <c r="A3" s="13"/>
    </row>
    <row r="4" ht="11.25" customHeight="1">
      <c r="A4" s="13" t="s">
        <v>339</v>
      </c>
    </row>
    <row r="5" ht="11.25" customHeight="1">
      <c r="A5" s="13"/>
    </row>
    <row r="6" spans="1:5" ht="11.25" customHeight="1">
      <c r="A6" s="1" t="s">
        <v>64</v>
      </c>
      <c r="B6" s="13" t="s">
        <v>77</v>
      </c>
      <c r="E6" s="27" t="s">
        <v>79</v>
      </c>
    </row>
    <row r="7" spans="1:2" ht="11.25" customHeight="1">
      <c r="A7" s="1" t="s">
        <v>75</v>
      </c>
      <c r="B7" s="13" t="s">
        <v>76</v>
      </c>
    </row>
    <row r="8" spans="1:7" ht="11.25" customHeight="1">
      <c r="A8" s="1" t="s">
        <v>65</v>
      </c>
      <c r="B8" s="17" t="s">
        <v>839</v>
      </c>
      <c r="G8" s="27" t="s">
        <v>68</v>
      </c>
    </row>
    <row r="9" ht="11.25" customHeight="1">
      <c r="B9" s="17"/>
    </row>
    <row r="10" spans="1:7" ht="11.25" customHeight="1">
      <c r="A10" s="3"/>
      <c r="B10" s="4"/>
      <c r="C10" s="4"/>
      <c r="D10" s="5"/>
      <c r="E10" s="28" t="s">
        <v>71</v>
      </c>
      <c r="F10" s="24" t="s">
        <v>69</v>
      </c>
      <c r="G10" s="24" t="s">
        <v>70</v>
      </c>
    </row>
    <row r="11" spans="1:7" ht="11.25" customHeight="1">
      <c r="A11" s="6"/>
      <c r="B11" s="7"/>
      <c r="C11" s="7"/>
      <c r="D11" s="8"/>
      <c r="E11" s="29" t="s">
        <v>72</v>
      </c>
      <c r="F11" s="25" t="s">
        <v>73</v>
      </c>
      <c r="G11" s="25" t="s">
        <v>73</v>
      </c>
    </row>
    <row r="12" spans="1:7" ht="11.25" customHeight="1">
      <c r="A12" s="6"/>
      <c r="B12" s="7"/>
      <c r="C12" s="7"/>
      <c r="D12" s="8"/>
      <c r="E12" s="30"/>
      <c r="F12" s="58"/>
      <c r="G12" s="58"/>
    </row>
    <row r="13" spans="1:7" ht="11.25" customHeight="1">
      <c r="A13" s="6" t="s">
        <v>340</v>
      </c>
      <c r="B13" s="7"/>
      <c r="C13" s="7"/>
      <c r="D13" s="8"/>
      <c r="E13" s="32"/>
      <c r="F13" s="58"/>
      <c r="G13" s="58"/>
    </row>
    <row r="14" spans="1:7" ht="11.25" customHeight="1">
      <c r="A14" s="6"/>
      <c r="B14" s="7"/>
      <c r="C14" s="7"/>
      <c r="D14" s="8"/>
      <c r="E14" s="32"/>
      <c r="F14" s="58"/>
      <c r="G14" s="58"/>
    </row>
    <row r="15" spans="1:7" ht="11.25" customHeight="1">
      <c r="A15" s="6" t="s">
        <v>341</v>
      </c>
      <c r="B15" s="7"/>
      <c r="C15" s="7"/>
      <c r="D15" s="8"/>
      <c r="E15" s="32"/>
      <c r="F15" s="58"/>
      <c r="G15" s="58"/>
    </row>
    <row r="16" spans="1:7" ht="11.25" customHeight="1">
      <c r="A16" s="6" t="s">
        <v>342</v>
      </c>
      <c r="B16" s="7"/>
      <c r="C16" s="7"/>
      <c r="D16" s="8"/>
      <c r="E16" s="32" t="s">
        <v>377</v>
      </c>
      <c r="F16" s="58"/>
      <c r="G16" s="58"/>
    </row>
    <row r="17" spans="1:7" ht="11.25" customHeight="1">
      <c r="A17" s="6" t="s">
        <v>343</v>
      </c>
      <c r="B17" s="7"/>
      <c r="C17" s="7"/>
      <c r="D17" s="8"/>
      <c r="E17" s="32" t="s">
        <v>378</v>
      </c>
      <c r="F17" s="58">
        <v>-20</v>
      </c>
      <c r="G17" s="58">
        <v>-19</v>
      </c>
    </row>
    <row r="18" spans="1:7" ht="11.25" customHeight="1">
      <c r="A18" s="6" t="s">
        <v>344</v>
      </c>
      <c r="B18" s="7"/>
      <c r="C18" s="7"/>
      <c r="D18" s="8"/>
      <c r="E18" s="32" t="s">
        <v>379</v>
      </c>
      <c r="F18" s="58"/>
      <c r="G18" s="58"/>
    </row>
    <row r="19" spans="1:7" ht="11.25" customHeight="1">
      <c r="A19" s="6" t="s">
        <v>345</v>
      </c>
      <c r="B19" s="7"/>
      <c r="C19" s="7"/>
      <c r="D19" s="8"/>
      <c r="E19" s="32" t="s">
        <v>380</v>
      </c>
      <c r="F19" s="58">
        <v>-29</v>
      </c>
      <c r="G19" s="58">
        <v>-29</v>
      </c>
    </row>
    <row r="20" spans="1:7" ht="11.25" customHeight="1">
      <c r="A20" s="6" t="s">
        <v>346</v>
      </c>
      <c r="B20" s="7"/>
      <c r="C20" s="7"/>
      <c r="D20" s="8"/>
      <c r="E20" s="32" t="s">
        <v>381</v>
      </c>
      <c r="F20" s="58"/>
      <c r="G20" s="58"/>
    </row>
    <row r="21" spans="1:7" ht="11.25" customHeight="1">
      <c r="A21" s="6" t="s">
        <v>347</v>
      </c>
      <c r="B21" s="7"/>
      <c r="C21" s="7"/>
      <c r="D21" s="8"/>
      <c r="E21" s="32" t="s">
        <v>382</v>
      </c>
      <c r="F21" s="58"/>
      <c r="G21" s="58"/>
    </row>
    <row r="22" spans="1:7" ht="11.25" customHeight="1">
      <c r="A22" s="6" t="s">
        <v>348</v>
      </c>
      <c r="B22" s="7"/>
      <c r="C22" s="7"/>
      <c r="D22" s="8"/>
      <c r="E22" s="32" t="s">
        <v>383</v>
      </c>
      <c r="F22" s="58">
        <v>96</v>
      </c>
      <c r="G22" s="58">
        <v>128</v>
      </c>
    </row>
    <row r="23" spans="1:7" ht="11.25" customHeight="1">
      <c r="A23" s="6" t="s">
        <v>349</v>
      </c>
      <c r="B23" s="7"/>
      <c r="C23" s="7"/>
      <c r="D23" s="8"/>
      <c r="E23" s="32" t="s">
        <v>384</v>
      </c>
      <c r="F23" s="58"/>
      <c r="G23" s="58"/>
    </row>
    <row r="24" spans="1:7" ht="11.25" customHeight="1">
      <c r="A24" s="6" t="s">
        <v>350</v>
      </c>
      <c r="B24" s="7"/>
      <c r="C24" s="7"/>
      <c r="D24" s="8"/>
      <c r="E24" s="32" t="s">
        <v>385</v>
      </c>
      <c r="F24" s="58"/>
      <c r="G24" s="58"/>
    </row>
    <row r="25" spans="1:7" ht="11.25" customHeight="1">
      <c r="A25" s="6" t="s">
        <v>351</v>
      </c>
      <c r="B25" s="7"/>
      <c r="C25" s="7"/>
      <c r="D25" s="8"/>
      <c r="E25" s="32" t="s">
        <v>386</v>
      </c>
      <c r="F25" s="58">
        <v>-2</v>
      </c>
      <c r="G25" s="58">
        <v>-6</v>
      </c>
    </row>
    <row r="26" spans="1:7" ht="11.25" customHeight="1">
      <c r="A26" s="6" t="s">
        <v>352</v>
      </c>
      <c r="B26" s="7"/>
      <c r="C26" s="7"/>
      <c r="D26" s="8"/>
      <c r="E26" s="32" t="s">
        <v>387</v>
      </c>
      <c r="F26" s="59">
        <f>SUM(F17:F25)</f>
        <v>45</v>
      </c>
      <c r="G26" s="59">
        <f>SUM(G17:G25)</f>
        <v>74</v>
      </c>
    </row>
    <row r="27" spans="1:7" ht="11.25" customHeight="1">
      <c r="A27" s="6"/>
      <c r="B27" s="7"/>
      <c r="C27" s="7"/>
      <c r="D27" s="8"/>
      <c r="E27" s="32"/>
      <c r="F27" s="58"/>
      <c r="G27" s="58"/>
    </row>
    <row r="28" spans="1:7" ht="11.25" customHeight="1">
      <c r="A28" s="6" t="s">
        <v>353</v>
      </c>
      <c r="B28" s="7"/>
      <c r="C28" s="7"/>
      <c r="D28" s="8"/>
      <c r="E28" s="32"/>
      <c r="F28" s="58"/>
      <c r="G28" s="58"/>
    </row>
    <row r="29" spans="1:7" ht="11.25" customHeight="1">
      <c r="A29" s="6" t="s">
        <v>354</v>
      </c>
      <c r="B29" s="7"/>
      <c r="C29" s="7"/>
      <c r="D29" s="8"/>
      <c r="E29" s="32" t="s">
        <v>388</v>
      </c>
      <c r="F29" s="58"/>
      <c r="G29" s="58"/>
    </row>
    <row r="30" spans="1:7" ht="11.25" customHeight="1">
      <c r="A30" s="6" t="s">
        <v>355</v>
      </c>
      <c r="B30" s="7"/>
      <c r="C30" s="7"/>
      <c r="D30" s="8"/>
      <c r="E30" s="32" t="s">
        <v>389</v>
      </c>
      <c r="F30" s="58"/>
      <c r="G30" s="58"/>
    </row>
    <row r="31" spans="1:7" ht="11.25" customHeight="1">
      <c r="A31" s="6" t="s">
        <v>356</v>
      </c>
      <c r="B31" s="7"/>
      <c r="C31" s="7"/>
      <c r="D31" s="8"/>
      <c r="E31" s="32" t="s">
        <v>390</v>
      </c>
      <c r="F31" s="58"/>
      <c r="G31" s="58"/>
    </row>
    <row r="32" spans="1:7" ht="11.25" customHeight="1">
      <c r="A32" s="6" t="s">
        <v>357</v>
      </c>
      <c r="B32" s="7"/>
      <c r="C32" s="7"/>
      <c r="D32" s="8"/>
      <c r="E32" s="32" t="s">
        <v>391</v>
      </c>
      <c r="F32" s="58"/>
      <c r="G32" s="58"/>
    </row>
    <row r="33" spans="1:7" ht="11.25" customHeight="1">
      <c r="A33" s="6" t="s">
        <v>358</v>
      </c>
      <c r="B33" s="7"/>
      <c r="C33" s="7"/>
      <c r="D33" s="8"/>
      <c r="E33" s="32" t="s">
        <v>392</v>
      </c>
      <c r="F33" s="58"/>
      <c r="G33" s="58"/>
    </row>
    <row r="34" spans="1:7" ht="11.25" customHeight="1">
      <c r="A34" s="6" t="s">
        <v>359</v>
      </c>
      <c r="B34" s="7"/>
      <c r="C34" s="7"/>
      <c r="D34" s="8"/>
      <c r="E34" s="32" t="s">
        <v>393</v>
      </c>
      <c r="F34" s="58"/>
      <c r="G34" s="58"/>
    </row>
    <row r="35" spans="1:7" ht="11.25" customHeight="1">
      <c r="A35" s="6" t="s">
        <v>360</v>
      </c>
      <c r="B35" s="7"/>
      <c r="C35" s="7"/>
      <c r="D35" s="8"/>
      <c r="E35" s="32" t="s">
        <v>394</v>
      </c>
      <c r="F35" s="58"/>
      <c r="G35" s="58"/>
    </row>
    <row r="36" spans="1:7" ht="11.25" customHeight="1">
      <c r="A36" s="6" t="s">
        <v>361</v>
      </c>
      <c r="B36" s="7"/>
      <c r="C36" s="7"/>
      <c r="D36" s="8"/>
      <c r="E36" s="32" t="s">
        <v>395</v>
      </c>
      <c r="F36" s="58"/>
      <c r="G36" s="58"/>
    </row>
    <row r="37" spans="1:7" ht="11.25" customHeight="1">
      <c r="A37" s="6" t="s">
        <v>350</v>
      </c>
      <c r="B37" s="7"/>
      <c r="C37" s="7"/>
      <c r="D37" s="8"/>
      <c r="E37" s="32" t="s">
        <v>396</v>
      </c>
      <c r="F37" s="58"/>
      <c r="G37" s="58"/>
    </row>
    <row r="38" spans="1:7" ht="11.25" customHeight="1">
      <c r="A38" s="20" t="s">
        <v>362</v>
      </c>
      <c r="B38" s="21"/>
      <c r="C38" s="22"/>
      <c r="D38" s="23"/>
      <c r="E38" s="33" t="s">
        <v>397</v>
      </c>
      <c r="F38" s="60"/>
      <c r="G38" s="60"/>
    </row>
    <row r="39" spans="1:7" ht="11.25" customHeight="1">
      <c r="A39" s="20" t="s">
        <v>363</v>
      </c>
      <c r="B39" s="21"/>
      <c r="C39" s="22"/>
      <c r="D39" s="23"/>
      <c r="E39" s="33" t="s">
        <v>398</v>
      </c>
      <c r="F39" s="61">
        <f>SUM(F29:F38)</f>
        <v>0</v>
      </c>
      <c r="G39" s="61">
        <f>SUM(G29:G38)</f>
        <v>0</v>
      </c>
    </row>
    <row r="40" spans="1:7" ht="11.25" customHeight="1">
      <c r="A40" s="20"/>
      <c r="B40" s="21"/>
      <c r="C40" s="22"/>
      <c r="D40" s="23"/>
      <c r="E40" s="33"/>
      <c r="F40" s="60"/>
      <c r="G40" s="60"/>
    </row>
    <row r="41" spans="1:7" ht="11.25" customHeight="1">
      <c r="A41" s="20" t="s">
        <v>364</v>
      </c>
      <c r="B41" s="21"/>
      <c r="C41" s="22"/>
      <c r="D41" s="23"/>
      <c r="E41" s="33"/>
      <c r="F41" s="60"/>
      <c r="G41" s="60"/>
    </row>
    <row r="42" spans="1:7" ht="11.25" customHeight="1">
      <c r="A42" s="6" t="s">
        <v>365</v>
      </c>
      <c r="B42" s="7"/>
      <c r="C42" s="7"/>
      <c r="D42" s="8"/>
      <c r="E42" s="32" t="s">
        <v>399</v>
      </c>
      <c r="F42" s="58"/>
      <c r="G42" s="58"/>
    </row>
    <row r="43" spans="1:7" ht="11.25" customHeight="1">
      <c r="A43" s="6" t="s">
        <v>366</v>
      </c>
      <c r="B43" s="7"/>
      <c r="C43" s="7"/>
      <c r="D43" s="8"/>
      <c r="E43" s="32" t="s">
        <v>400</v>
      </c>
      <c r="F43" s="58"/>
      <c r="G43" s="58"/>
    </row>
    <row r="44" spans="1:7" ht="11.25" customHeight="1">
      <c r="A44" s="20" t="s">
        <v>367</v>
      </c>
      <c r="B44" s="21"/>
      <c r="C44" s="22"/>
      <c r="D44" s="23"/>
      <c r="E44" s="33" t="s">
        <v>401</v>
      </c>
      <c r="F44" s="60">
        <v>43</v>
      </c>
      <c r="G44" s="60"/>
    </row>
    <row r="45" spans="1:7" ht="11.25" customHeight="1">
      <c r="A45" s="20" t="s">
        <v>368</v>
      </c>
      <c r="B45" s="21"/>
      <c r="C45" s="22"/>
      <c r="D45" s="23"/>
      <c r="E45" s="33" t="s">
        <v>402</v>
      </c>
      <c r="F45" s="60"/>
      <c r="G45" s="60"/>
    </row>
    <row r="46" spans="1:7" ht="11.25" customHeight="1">
      <c r="A46" s="20" t="s">
        <v>369</v>
      </c>
      <c r="B46" s="21"/>
      <c r="C46" s="22"/>
      <c r="D46" s="23"/>
      <c r="E46" s="33" t="s">
        <v>403</v>
      </c>
      <c r="F46" s="60"/>
      <c r="G46" s="60"/>
    </row>
    <row r="47" spans="1:7" ht="11.25" customHeight="1">
      <c r="A47" s="20" t="s">
        <v>370</v>
      </c>
      <c r="B47" s="21"/>
      <c r="C47" s="22"/>
      <c r="D47" s="23"/>
      <c r="E47" s="33" t="s">
        <v>404</v>
      </c>
      <c r="F47" s="60"/>
      <c r="G47" s="60"/>
    </row>
    <row r="48" spans="1:7" ht="11.25" customHeight="1">
      <c r="A48" s="6" t="s">
        <v>371</v>
      </c>
      <c r="B48" s="7"/>
      <c r="C48" s="7"/>
      <c r="D48" s="8"/>
      <c r="E48" s="32" t="s">
        <v>405</v>
      </c>
      <c r="F48" s="58"/>
      <c r="G48" s="58"/>
    </row>
    <row r="49" spans="1:7" ht="11.25" customHeight="1">
      <c r="A49" s="6" t="s">
        <v>372</v>
      </c>
      <c r="B49" s="7"/>
      <c r="C49" s="7"/>
      <c r="D49" s="8"/>
      <c r="E49" s="32" t="s">
        <v>406</v>
      </c>
      <c r="F49" s="58"/>
      <c r="G49" s="58"/>
    </row>
    <row r="50" spans="1:7" ht="11.25" customHeight="1">
      <c r="A50" s="20" t="s">
        <v>373</v>
      </c>
      <c r="B50" s="21"/>
      <c r="C50" s="22"/>
      <c r="D50" s="23"/>
      <c r="E50" s="33" t="s">
        <v>406</v>
      </c>
      <c r="F50" s="61">
        <f>+F44</f>
        <v>43</v>
      </c>
      <c r="G50" s="61">
        <f>G42+G48</f>
        <v>0</v>
      </c>
    </row>
    <row r="51" spans="1:7" ht="11.25" customHeight="1">
      <c r="A51" s="20"/>
      <c r="B51" s="21"/>
      <c r="C51" s="22"/>
      <c r="D51" s="23"/>
      <c r="E51" s="33"/>
      <c r="F51" s="60"/>
      <c r="G51" s="60"/>
    </row>
    <row r="52" spans="1:7" ht="11.25" customHeight="1">
      <c r="A52" s="20" t="s">
        <v>374</v>
      </c>
      <c r="B52" s="21"/>
      <c r="C52" s="22"/>
      <c r="D52" s="23"/>
      <c r="E52" s="33" t="s">
        <v>407</v>
      </c>
      <c r="F52" s="61">
        <f>F26+F39+F50</f>
        <v>88</v>
      </c>
      <c r="G52" s="61">
        <f>G26+G39+G50</f>
        <v>74</v>
      </c>
    </row>
    <row r="53" spans="1:7" ht="11.25" customHeight="1">
      <c r="A53" s="20"/>
      <c r="B53" s="21"/>
      <c r="C53" s="22"/>
      <c r="D53" s="23"/>
      <c r="E53" s="33"/>
      <c r="F53" s="60"/>
      <c r="G53" s="60"/>
    </row>
    <row r="54" spans="1:7" ht="11.25" customHeight="1">
      <c r="A54" s="6" t="s">
        <v>375</v>
      </c>
      <c r="B54" s="7"/>
      <c r="C54" s="7"/>
      <c r="D54" s="8"/>
      <c r="E54" s="32" t="s">
        <v>408</v>
      </c>
      <c r="F54" s="58">
        <v>157</v>
      </c>
      <c r="G54" s="58">
        <v>83</v>
      </c>
    </row>
    <row r="55" spans="1:7" ht="11.25" customHeight="1">
      <c r="A55" s="6"/>
      <c r="B55" s="7"/>
      <c r="C55" s="7"/>
      <c r="D55" s="8"/>
      <c r="E55" s="32"/>
      <c r="F55" s="58"/>
      <c r="G55" s="58"/>
    </row>
    <row r="56" spans="1:7" ht="11.25" customHeight="1">
      <c r="A56" s="20" t="s">
        <v>376</v>
      </c>
      <c r="B56" s="21"/>
      <c r="C56" s="22"/>
      <c r="D56" s="23"/>
      <c r="E56" s="33" t="s">
        <v>409</v>
      </c>
      <c r="F56" s="61">
        <f>F54+F52</f>
        <v>245</v>
      </c>
      <c r="G56" s="61">
        <f>G54+G52</f>
        <v>157</v>
      </c>
    </row>
    <row r="57" spans="1:7" ht="11.25" customHeight="1">
      <c r="A57" s="20" t="s">
        <v>617</v>
      </c>
      <c r="B57" s="21"/>
      <c r="C57" s="22"/>
      <c r="D57" s="23"/>
      <c r="E57" s="33" t="s">
        <v>410</v>
      </c>
      <c r="F57" s="60">
        <f>F56</f>
        <v>245</v>
      </c>
      <c r="G57" s="60">
        <f>G56</f>
        <v>157</v>
      </c>
    </row>
    <row r="58" spans="1:7" ht="11.25" customHeight="1">
      <c r="A58" s="20" t="s">
        <v>618</v>
      </c>
      <c r="B58" s="21"/>
      <c r="C58" s="22"/>
      <c r="D58" s="23"/>
      <c r="E58" s="33" t="s">
        <v>411</v>
      </c>
      <c r="F58" s="60"/>
      <c r="G58" s="60"/>
    </row>
    <row r="59" spans="1:7" ht="11.25" customHeight="1">
      <c r="A59" s="20"/>
      <c r="B59" s="21"/>
      <c r="C59" s="22"/>
      <c r="D59" s="23"/>
      <c r="E59" s="33"/>
      <c r="F59" s="60"/>
      <c r="G59" s="60"/>
    </row>
    <row r="61" spans="1:6" ht="11.25" customHeight="1">
      <c r="A61" s="66" t="s">
        <v>841</v>
      </c>
      <c r="B61" s="1" t="s">
        <v>840</v>
      </c>
      <c r="E61" s="2" t="s">
        <v>66</v>
      </c>
      <c r="F61" s="13" t="s">
        <v>842</v>
      </c>
    </row>
    <row r="62" ht="11.25" customHeight="1">
      <c r="A62" s="16"/>
    </row>
  </sheetData>
  <sheetProtection/>
  <printOptions/>
  <pageMargins left="0.984251968503937" right="0.31496062992125984" top="0.11811023622047245" bottom="0.11811023622047245" header="0.5118110236220472" footer="0.5118110236220472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J22" sqref="J22"/>
    </sheetView>
  </sheetViews>
  <sheetFormatPr defaultColWidth="9.140625" defaultRowHeight="11.25" customHeight="1"/>
  <cols>
    <col min="1" max="1" width="36.28125" style="1" customWidth="1"/>
    <col min="2" max="2" width="6.140625" style="1" customWidth="1"/>
    <col min="3" max="13" width="9.00390625" style="1" customWidth="1"/>
    <col min="14" max="16384" width="9.140625" style="1" customWidth="1"/>
  </cols>
  <sheetData>
    <row r="1" spans="1:5" ht="11.25" customHeight="1">
      <c r="A1" s="13"/>
      <c r="E1" s="1" t="s">
        <v>413</v>
      </c>
    </row>
    <row r="2" ht="11.25" customHeight="1">
      <c r="A2" s="13"/>
    </row>
    <row r="3" ht="11.25" customHeight="1">
      <c r="A3" s="13"/>
    </row>
    <row r="4" ht="11.25" customHeight="1">
      <c r="A4" s="13" t="s">
        <v>414</v>
      </c>
    </row>
    <row r="5" ht="11.25" customHeight="1">
      <c r="A5" s="13"/>
    </row>
    <row r="6" spans="1:7" ht="11.25" customHeight="1">
      <c r="A6" s="1" t="s">
        <v>64</v>
      </c>
      <c r="B6" s="13" t="s">
        <v>77</v>
      </c>
      <c r="E6" s="1" t="s">
        <v>79</v>
      </c>
      <c r="G6" s="13"/>
    </row>
    <row r="7" spans="1:7" ht="11.25" customHeight="1">
      <c r="A7" s="1" t="s">
        <v>75</v>
      </c>
      <c r="B7" s="13" t="s">
        <v>76</v>
      </c>
      <c r="G7" s="13"/>
    </row>
    <row r="8" spans="1:13" ht="11.25" customHeight="1">
      <c r="A8" s="1" t="s">
        <v>65</v>
      </c>
      <c r="B8" s="17" t="s">
        <v>839</v>
      </c>
      <c r="G8" s="17"/>
      <c r="M8" s="2" t="s">
        <v>68</v>
      </c>
    </row>
    <row r="9" spans="1:13" ht="11.25" customHeight="1">
      <c r="A9" s="3"/>
      <c r="B9" s="14"/>
      <c r="C9" s="14"/>
      <c r="D9" s="76" t="s">
        <v>417</v>
      </c>
      <c r="E9" s="77"/>
      <c r="F9" s="77"/>
      <c r="G9" s="77"/>
      <c r="H9" s="78"/>
      <c r="I9" s="76" t="s">
        <v>429</v>
      </c>
      <c r="J9" s="78"/>
      <c r="K9" s="14"/>
      <c r="L9" s="4"/>
      <c r="M9" s="14"/>
    </row>
    <row r="10" spans="1:13" ht="11.25" customHeight="1">
      <c r="A10" s="34"/>
      <c r="B10" s="35" t="s">
        <v>71</v>
      </c>
      <c r="C10" s="35" t="s">
        <v>415</v>
      </c>
      <c r="D10" s="24" t="s">
        <v>419</v>
      </c>
      <c r="E10" s="38" t="s">
        <v>422</v>
      </c>
      <c r="F10" s="76" t="s">
        <v>418</v>
      </c>
      <c r="G10" s="77"/>
      <c r="H10" s="78"/>
      <c r="I10" s="14"/>
      <c r="J10" s="36"/>
      <c r="K10" s="35" t="s">
        <v>432</v>
      </c>
      <c r="L10" s="38" t="s">
        <v>434</v>
      </c>
      <c r="M10" s="35" t="s">
        <v>436</v>
      </c>
    </row>
    <row r="11" spans="1:13" ht="11.25" customHeight="1">
      <c r="A11" s="34"/>
      <c r="B11" s="35" t="s">
        <v>72</v>
      </c>
      <c r="C11" s="35" t="s">
        <v>416</v>
      </c>
      <c r="D11" s="35" t="s">
        <v>420</v>
      </c>
      <c r="E11" s="38" t="s">
        <v>423</v>
      </c>
      <c r="F11" s="40" t="s">
        <v>425</v>
      </c>
      <c r="G11" s="24" t="s">
        <v>426</v>
      </c>
      <c r="H11" s="39" t="s">
        <v>51</v>
      </c>
      <c r="I11" s="35" t="s">
        <v>430</v>
      </c>
      <c r="J11" s="39" t="s">
        <v>431</v>
      </c>
      <c r="K11" s="35" t="s">
        <v>433</v>
      </c>
      <c r="L11" s="38" t="s">
        <v>435</v>
      </c>
      <c r="M11" s="35" t="s">
        <v>437</v>
      </c>
    </row>
    <row r="12" spans="1:13" ht="11.25" customHeight="1">
      <c r="A12" s="6"/>
      <c r="B12" s="15"/>
      <c r="C12" s="25"/>
      <c r="D12" s="25" t="s">
        <v>421</v>
      </c>
      <c r="E12" s="26" t="s">
        <v>424</v>
      </c>
      <c r="F12" s="41" t="s">
        <v>428</v>
      </c>
      <c r="G12" s="25" t="s">
        <v>427</v>
      </c>
      <c r="H12" s="42" t="s">
        <v>428</v>
      </c>
      <c r="I12" s="15"/>
      <c r="J12" s="8"/>
      <c r="K12" s="15"/>
      <c r="L12" s="26" t="s">
        <v>416</v>
      </c>
      <c r="M12" s="15"/>
    </row>
    <row r="13" spans="1:13" ht="11.25" customHeight="1">
      <c r="A13" s="12" t="s">
        <v>438</v>
      </c>
      <c r="B13" s="9"/>
      <c r="C13" s="43" t="s">
        <v>191</v>
      </c>
      <c r="D13" s="44" t="s">
        <v>197</v>
      </c>
      <c r="E13" s="44" t="s">
        <v>439</v>
      </c>
      <c r="F13" s="44" t="s">
        <v>194</v>
      </c>
      <c r="G13" s="44" t="s">
        <v>195</v>
      </c>
      <c r="H13" s="43" t="s">
        <v>196</v>
      </c>
      <c r="I13" s="44" t="s">
        <v>199</v>
      </c>
      <c r="J13" s="44" t="s">
        <v>440</v>
      </c>
      <c r="K13" s="44" t="s">
        <v>441</v>
      </c>
      <c r="L13" s="37" t="s">
        <v>204</v>
      </c>
      <c r="M13" s="44" t="s">
        <v>205</v>
      </c>
    </row>
    <row r="14" spans="1:13" ht="11.25" customHeight="1">
      <c r="A14" s="11"/>
      <c r="B14" s="9"/>
      <c r="C14" s="67"/>
      <c r="D14" s="67"/>
      <c r="E14" s="67"/>
      <c r="F14" s="67"/>
      <c r="G14" s="67"/>
      <c r="H14" s="67"/>
      <c r="I14" s="67"/>
      <c r="J14" s="67"/>
      <c r="K14" s="67"/>
      <c r="L14" s="68"/>
      <c r="M14" s="67"/>
    </row>
    <row r="15" spans="1:13" ht="11.25" customHeight="1">
      <c r="A15" s="9" t="s">
        <v>442</v>
      </c>
      <c r="B15" s="45" t="s">
        <v>443</v>
      </c>
      <c r="C15" s="69">
        <v>650</v>
      </c>
      <c r="D15" s="69">
        <v>167</v>
      </c>
      <c r="E15" s="69"/>
      <c r="F15" s="69">
        <v>13</v>
      </c>
      <c r="G15" s="69"/>
      <c r="H15" s="69"/>
      <c r="I15" s="69">
        <v>48</v>
      </c>
      <c r="J15" s="69"/>
      <c r="K15" s="69"/>
      <c r="L15" s="70">
        <f>SUM(C15:K15)</f>
        <v>878</v>
      </c>
      <c r="M15" s="69"/>
    </row>
    <row r="16" spans="1:13" ht="11.25" customHeight="1">
      <c r="A16" s="11"/>
      <c r="B16" s="12"/>
      <c r="C16" s="67"/>
      <c r="D16" s="67"/>
      <c r="E16" s="67"/>
      <c r="F16" s="67"/>
      <c r="G16" s="69"/>
      <c r="H16" s="67"/>
      <c r="I16" s="67"/>
      <c r="J16" s="67"/>
      <c r="K16" s="67"/>
      <c r="L16" s="68"/>
      <c r="M16" s="67"/>
    </row>
    <row r="17" spans="1:13" ht="11.25" customHeight="1">
      <c r="A17" s="9" t="s">
        <v>445</v>
      </c>
      <c r="B17" s="46" t="s">
        <v>444</v>
      </c>
      <c r="C17" s="67"/>
      <c r="D17" s="67"/>
      <c r="E17" s="67"/>
      <c r="F17" s="67"/>
      <c r="G17" s="69"/>
      <c r="H17" s="67"/>
      <c r="I17" s="67"/>
      <c r="J17" s="67"/>
      <c r="K17" s="67"/>
      <c r="L17" s="68"/>
      <c r="M17" s="67"/>
    </row>
    <row r="18" spans="1:13" ht="11.25" customHeight="1">
      <c r="A18" s="9" t="s">
        <v>446</v>
      </c>
      <c r="B18" s="46" t="s">
        <v>447</v>
      </c>
      <c r="C18" s="67"/>
      <c r="D18" s="67"/>
      <c r="E18" s="67"/>
      <c r="F18" s="67"/>
      <c r="G18" s="69"/>
      <c r="H18" s="67"/>
      <c r="I18" s="67"/>
      <c r="J18" s="67"/>
      <c r="K18" s="67"/>
      <c r="L18" s="68"/>
      <c r="M18" s="67"/>
    </row>
    <row r="19" spans="1:13" ht="11.25" customHeight="1">
      <c r="A19" s="9" t="s">
        <v>448</v>
      </c>
      <c r="B19" s="46" t="s">
        <v>449</v>
      </c>
      <c r="C19" s="67"/>
      <c r="D19" s="67"/>
      <c r="E19" s="67"/>
      <c r="F19" s="67"/>
      <c r="G19" s="69"/>
      <c r="H19" s="67"/>
      <c r="I19" s="67"/>
      <c r="J19" s="67"/>
      <c r="K19" s="67"/>
      <c r="L19" s="68"/>
      <c r="M19" s="67"/>
    </row>
    <row r="20" spans="1:13" ht="11.25" customHeight="1">
      <c r="A20" s="9" t="s">
        <v>450</v>
      </c>
      <c r="B20" s="46" t="s">
        <v>451</v>
      </c>
      <c r="C20" s="67"/>
      <c r="D20" s="67"/>
      <c r="E20" s="67"/>
      <c r="F20" s="67"/>
      <c r="G20" s="69"/>
      <c r="H20" s="67"/>
      <c r="I20" s="67"/>
      <c r="J20" s="67"/>
      <c r="K20" s="67"/>
      <c r="L20" s="68"/>
      <c r="M20" s="67"/>
    </row>
    <row r="21" spans="1:13" ht="11.25" customHeight="1">
      <c r="A21" s="9"/>
      <c r="B21" s="12"/>
      <c r="C21" s="67"/>
      <c r="D21" s="67"/>
      <c r="E21" s="67"/>
      <c r="F21" s="67"/>
      <c r="G21" s="69"/>
      <c r="H21" s="67"/>
      <c r="I21" s="67"/>
      <c r="J21" s="67"/>
      <c r="K21" s="67"/>
      <c r="L21" s="68"/>
      <c r="M21" s="67"/>
    </row>
    <row r="22" spans="1:13" ht="11.25" customHeight="1">
      <c r="A22" s="9" t="s">
        <v>452</v>
      </c>
      <c r="B22" s="46" t="s">
        <v>453</v>
      </c>
      <c r="C22" s="67"/>
      <c r="D22" s="67"/>
      <c r="E22" s="67"/>
      <c r="F22" s="67"/>
      <c r="G22" s="69"/>
      <c r="H22" s="67"/>
      <c r="I22" s="67">
        <v>9</v>
      </c>
      <c r="J22" s="67"/>
      <c r="K22" s="67"/>
      <c r="L22" s="68">
        <f>I22+J22</f>
        <v>9</v>
      </c>
      <c r="M22" s="67"/>
    </row>
    <row r="23" spans="1:13" ht="11.25" customHeight="1">
      <c r="A23" s="18" t="s">
        <v>454</v>
      </c>
      <c r="B23" s="46" t="s">
        <v>455</v>
      </c>
      <c r="C23" s="67"/>
      <c r="D23" s="67"/>
      <c r="E23" s="67"/>
      <c r="F23" s="67"/>
      <c r="G23" s="69"/>
      <c r="H23" s="67"/>
      <c r="I23" s="67"/>
      <c r="J23" s="67"/>
      <c r="K23" s="67"/>
      <c r="L23" s="68"/>
      <c r="M23" s="67"/>
    </row>
    <row r="24" spans="1:13" ht="11.25" customHeight="1">
      <c r="A24" s="9" t="s">
        <v>619</v>
      </c>
      <c r="B24" s="46" t="s">
        <v>456</v>
      </c>
      <c r="C24" s="67"/>
      <c r="D24" s="67"/>
      <c r="E24" s="67"/>
      <c r="F24" s="67"/>
      <c r="G24" s="69"/>
      <c r="H24" s="67"/>
      <c r="I24" s="67">
        <v>-2</v>
      </c>
      <c r="J24" s="67"/>
      <c r="K24" s="67"/>
      <c r="L24" s="68">
        <f>SUM(C24:K24)</f>
        <v>-2</v>
      </c>
      <c r="M24" s="67"/>
    </row>
    <row r="25" spans="1:13" ht="11.25" customHeight="1">
      <c r="A25" s="9" t="s">
        <v>597</v>
      </c>
      <c r="B25" s="46" t="s">
        <v>457</v>
      </c>
      <c r="C25" s="67"/>
      <c r="D25" s="67"/>
      <c r="E25" s="67"/>
      <c r="F25" s="67"/>
      <c r="G25" s="69"/>
      <c r="H25" s="67"/>
      <c r="I25" s="67"/>
      <c r="J25" s="67"/>
      <c r="K25" s="67"/>
      <c r="L25" s="68">
        <f>+H25+I25</f>
        <v>0</v>
      </c>
      <c r="M25" s="67"/>
    </row>
    <row r="26" spans="1:13" ht="11.25" customHeight="1">
      <c r="A26" s="9" t="s">
        <v>458</v>
      </c>
      <c r="B26" s="46" t="s">
        <v>459</v>
      </c>
      <c r="C26" s="67"/>
      <c r="D26" s="67"/>
      <c r="E26" s="67"/>
      <c r="F26" s="67"/>
      <c r="G26" s="69"/>
      <c r="H26" s="67"/>
      <c r="I26" s="67"/>
      <c r="J26" s="67"/>
      <c r="K26" s="67"/>
      <c r="L26" s="68"/>
      <c r="M26" s="67"/>
    </row>
    <row r="27" spans="1:13" ht="11.25" customHeight="1">
      <c r="A27" s="9" t="s">
        <v>460</v>
      </c>
      <c r="B27" s="46" t="s">
        <v>461</v>
      </c>
      <c r="C27" s="67"/>
      <c r="D27" s="67"/>
      <c r="E27" s="67"/>
      <c r="F27" s="67"/>
      <c r="G27" s="69"/>
      <c r="H27" s="67"/>
      <c r="I27" s="67"/>
      <c r="J27" s="67"/>
      <c r="K27" s="67"/>
      <c r="L27" s="68"/>
      <c r="M27" s="67"/>
    </row>
    <row r="28" spans="1:13" ht="11.25" customHeight="1">
      <c r="A28" s="9" t="s">
        <v>620</v>
      </c>
      <c r="B28" s="46" t="s">
        <v>462</v>
      </c>
      <c r="C28" s="67"/>
      <c r="D28" s="67"/>
      <c r="E28" s="67"/>
      <c r="F28" s="67"/>
      <c r="G28" s="69"/>
      <c r="H28" s="67"/>
      <c r="I28" s="67"/>
      <c r="J28" s="67"/>
      <c r="K28" s="67"/>
      <c r="L28" s="68"/>
      <c r="M28" s="67"/>
    </row>
    <row r="29" spans="1:13" ht="11.25" customHeight="1">
      <c r="A29" s="9" t="s">
        <v>621</v>
      </c>
      <c r="B29" s="46" t="s">
        <v>463</v>
      </c>
      <c r="C29" s="67"/>
      <c r="D29" s="67"/>
      <c r="E29" s="67"/>
      <c r="F29" s="67"/>
      <c r="G29" s="69"/>
      <c r="H29" s="67"/>
      <c r="I29" s="67"/>
      <c r="J29" s="67"/>
      <c r="K29" s="67"/>
      <c r="L29" s="68"/>
      <c r="M29" s="67"/>
    </row>
    <row r="30" spans="1:13" ht="11.25" customHeight="1">
      <c r="A30" s="9" t="s">
        <v>464</v>
      </c>
      <c r="B30" s="46" t="s">
        <v>465</v>
      </c>
      <c r="C30" s="67"/>
      <c r="D30" s="67"/>
      <c r="E30" s="67"/>
      <c r="F30" s="67"/>
      <c r="G30" s="69"/>
      <c r="H30" s="67"/>
      <c r="I30" s="67"/>
      <c r="J30" s="67"/>
      <c r="K30" s="67"/>
      <c r="L30" s="68"/>
      <c r="M30" s="67"/>
    </row>
    <row r="31" spans="1:13" ht="11.25" customHeight="1">
      <c r="A31" s="9" t="s">
        <v>620</v>
      </c>
      <c r="B31" s="47" t="s">
        <v>466</v>
      </c>
      <c r="C31" s="67"/>
      <c r="D31" s="67"/>
      <c r="E31" s="67"/>
      <c r="F31" s="67"/>
      <c r="G31" s="71"/>
      <c r="H31" s="67"/>
      <c r="I31" s="67"/>
      <c r="J31" s="67"/>
      <c r="K31" s="67"/>
      <c r="L31" s="68"/>
      <c r="M31" s="67"/>
    </row>
    <row r="32" spans="1:13" ht="11.25" customHeight="1">
      <c r="A32" s="9" t="s">
        <v>621</v>
      </c>
      <c r="B32" s="46" t="s">
        <v>467</v>
      </c>
      <c r="C32" s="67"/>
      <c r="D32" s="67"/>
      <c r="E32" s="67"/>
      <c r="F32" s="67"/>
      <c r="G32" s="69"/>
      <c r="H32" s="67"/>
      <c r="I32" s="67"/>
      <c r="J32" s="67"/>
      <c r="K32" s="67"/>
      <c r="L32" s="68"/>
      <c r="M32" s="67"/>
    </row>
    <row r="33" spans="1:13" ht="11.25" customHeight="1">
      <c r="A33" s="9" t="s">
        <v>468</v>
      </c>
      <c r="B33" s="46" t="s">
        <v>469</v>
      </c>
      <c r="C33" s="67"/>
      <c r="D33" s="67"/>
      <c r="E33" s="67"/>
      <c r="F33" s="67"/>
      <c r="G33" s="69"/>
      <c r="H33" s="67"/>
      <c r="I33" s="67"/>
      <c r="J33" s="67"/>
      <c r="K33" s="67"/>
      <c r="L33" s="68"/>
      <c r="M33" s="67"/>
    </row>
    <row r="34" spans="1:13" ht="11.25" customHeight="1">
      <c r="A34" s="9" t="s">
        <v>837</v>
      </c>
      <c r="B34" s="46" t="s">
        <v>470</v>
      </c>
      <c r="C34" s="67"/>
      <c r="D34" s="67"/>
      <c r="E34" s="67"/>
      <c r="F34" s="67"/>
      <c r="G34" s="69"/>
      <c r="H34" s="67"/>
      <c r="I34" s="67"/>
      <c r="J34" s="67"/>
      <c r="K34" s="67"/>
      <c r="L34" s="68">
        <f>SUM(C34:K34)</f>
        <v>0</v>
      </c>
      <c r="M34" s="67"/>
    </row>
    <row r="35" spans="1:13" ht="11.25" customHeight="1">
      <c r="A35" s="9"/>
      <c r="B35" s="12"/>
      <c r="C35" s="67"/>
      <c r="D35" s="67"/>
      <c r="E35" s="67"/>
      <c r="F35" s="67"/>
      <c r="G35" s="69"/>
      <c r="H35" s="67"/>
      <c r="I35" s="67"/>
      <c r="J35" s="67"/>
      <c r="K35" s="67"/>
      <c r="L35" s="68"/>
      <c r="M35" s="67"/>
    </row>
    <row r="36" spans="1:13" ht="11.25" customHeight="1">
      <c r="A36" s="9" t="s">
        <v>471</v>
      </c>
      <c r="B36" s="46" t="s">
        <v>472</v>
      </c>
      <c r="C36" s="68">
        <f>SUM(C15:C35)</f>
        <v>650</v>
      </c>
      <c r="D36" s="68">
        <f>SUM(D15:D35)</f>
        <v>167</v>
      </c>
      <c r="E36" s="68"/>
      <c r="F36" s="68">
        <v>13</v>
      </c>
      <c r="G36" s="70"/>
      <c r="H36" s="68">
        <f>SUM(H25:H35)</f>
        <v>0</v>
      </c>
      <c r="I36" s="68">
        <f>SUM(I15:I35)</f>
        <v>55</v>
      </c>
      <c r="J36" s="68">
        <f>SUM(J15:J35)</f>
        <v>0</v>
      </c>
      <c r="K36" s="68"/>
      <c r="L36" s="68">
        <f>SUM(L15:L35)</f>
        <v>885</v>
      </c>
      <c r="M36" s="68"/>
    </row>
    <row r="37" spans="1:13" ht="11.25" customHeight="1">
      <c r="A37" s="9"/>
      <c r="B37" s="12"/>
      <c r="C37" s="67"/>
      <c r="D37" s="67"/>
      <c r="E37" s="67"/>
      <c r="F37" s="67"/>
      <c r="G37" s="69"/>
      <c r="H37" s="67"/>
      <c r="I37" s="67"/>
      <c r="J37" s="67"/>
      <c r="K37" s="67"/>
      <c r="L37" s="68"/>
      <c r="M37" s="67"/>
    </row>
    <row r="38" spans="1:13" ht="11.25" customHeight="1">
      <c r="A38" s="9" t="s">
        <v>473</v>
      </c>
      <c r="B38" s="46" t="s">
        <v>474</v>
      </c>
      <c r="C38" s="67"/>
      <c r="D38" s="67"/>
      <c r="E38" s="67"/>
      <c r="F38" s="67"/>
      <c r="G38" s="69"/>
      <c r="H38" s="67"/>
      <c r="I38" s="67"/>
      <c r="J38" s="67"/>
      <c r="K38" s="67"/>
      <c r="L38" s="68"/>
      <c r="M38" s="67"/>
    </row>
    <row r="39" spans="1:13" ht="11.25" customHeight="1">
      <c r="A39" s="9" t="s">
        <v>475</v>
      </c>
      <c r="B39" s="46" t="s">
        <v>476</v>
      </c>
      <c r="C39" s="67"/>
      <c r="D39" s="67"/>
      <c r="E39" s="67"/>
      <c r="F39" s="67"/>
      <c r="G39" s="69"/>
      <c r="H39" s="67"/>
      <c r="I39" s="67"/>
      <c r="J39" s="67"/>
      <c r="K39" s="67"/>
      <c r="L39" s="68"/>
      <c r="M39" s="67"/>
    </row>
    <row r="40" spans="1:13" ht="11.25" customHeight="1">
      <c r="A40" s="9"/>
      <c r="B40" s="12"/>
      <c r="C40" s="67"/>
      <c r="D40" s="67"/>
      <c r="E40" s="67"/>
      <c r="F40" s="67"/>
      <c r="G40" s="69"/>
      <c r="H40" s="67"/>
      <c r="I40" s="67"/>
      <c r="J40" s="67"/>
      <c r="K40" s="67"/>
      <c r="L40" s="68"/>
      <c r="M40" s="67"/>
    </row>
    <row r="41" spans="1:13" ht="11.25" customHeight="1">
      <c r="A41" s="9" t="s">
        <v>477</v>
      </c>
      <c r="B41" s="46" t="s">
        <v>478</v>
      </c>
      <c r="C41" s="68">
        <f>C36</f>
        <v>650</v>
      </c>
      <c r="D41" s="68">
        <f>D36</f>
        <v>167</v>
      </c>
      <c r="E41" s="68"/>
      <c r="F41" s="68">
        <v>13</v>
      </c>
      <c r="G41" s="70"/>
      <c r="H41" s="68">
        <f>+H36</f>
        <v>0</v>
      </c>
      <c r="I41" s="68">
        <f>I36</f>
        <v>55</v>
      </c>
      <c r="J41" s="68">
        <f>+J36</f>
        <v>0</v>
      </c>
      <c r="K41" s="68"/>
      <c r="L41" s="68">
        <f>SUM(C41:K41)</f>
        <v>885</v>
      </c>
      <c r="M41" s="68"/>
    </row>
    <row r="42" ht="11.25" customHeight="1">
      <c r="A42" s="1" t="s">
        <v>479</v>
      </c>
    </row>
    <row r="44" spans="1:6" ht="11.25" customHeight="1">
      <c r="A44" s="66" t="s">
        <v>841</v>
      </c>
      <c r="B44" s="1" t="s">
        <v>840</v>
      </c>
      <c r="E44" s="2" t="s">
        <v>66</v>
      </c>
      <c r="F44" s="13" t="s">
        <v>842</v>
      </c>
    </row>
    <row r="45" ht="11.25" customHeight="1">
      <c r="A45" s="16"/>
    </row>
  </sheetData>
  <sheetProtection/>
  <mergeCells count="3">
    <mergeCell ref="D9:H9"/>
    <mergeCell ref="F10:H10"/>
    <mergeCell ref="I9:J9"/>
  </mergeCells>
  <printOptions/>
  <pageMargins left="0.3937007874015748" right="0.31496062992125984" top="0.7874015748031497" bottom="0.11811023622047245" header="0.5118110236220472" footer="0.5118110236220472"/>
  <pageSetup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zoomScale="115" zoomScaleNormal="115" zoomScalePageLayoutView="0" workbookViewId="0" topLeftCell="A16">
      <selection activeCell="K23" sqref="K23"/>
    </sheetView>
  </sheetViews>
  <sheetFormatPr defaultColWidth="9.140625" defaultRowHeight="11.25" customHeight="1"/>
  <cols>
    <col min="1" max="1" width="35.00390625" style="1" customWidth="1"/>
    <col min="2" max="2" width="5.8515625" style="1" customWidth="1"/>
    <col min="3" max="17" width="6.7109375" style="1" customWidth="1"/>
    <col min="18" max="16384" width="9.140625" style="1" customWidth="1"/>
  </cols>
  <sheetData>
    <row r="1" ht="11.25" customHeight="1">
      <c r="A1" s="13"/>
    </row>
    <row r="2" spans="1:5" ht="11.25" customHeight="1">
      <c r="A2" s="13" t="s">
        <v>521</v>
      </c>
      <c r="E2" s="1" t="s">
        <v>520</v>
      </c>
    </row>
    <row r="3" ht="11.25" customHeight="1">
      <c r="A3" s="13"/>
    </row>
    <row r="4" spans="1:11" ht="11.25" customHeight="1">
      <c r="A4" s="1" t="s">
        <v>64</v>
      </c>
      <c r="B4" s="13" t="s">
        <v>77</v>
      </c>
      <c r="E4" s="1" t="s">
        <v>79</v>
      </c>
      <c r="G4" s="13"/>
      <c r="K4" s="13"/>
    </row>
    <row r="5" spans="1:11" ht="11.25" customHeight="1">
      <c r="A5" s="1" t="s">
        <v>75</v>
      </c>
      <c r="B5" s="13" t="s">
        <v>76</v>
      </c>
      <c r="G5" s="13"/>
      <c r="K5" s="13"/>
    </row>
    <row r="6" spans="1:17" ht="11.25" customHeight="1">
      <c r="A6" s="1" t="s">
        <v>65</v>
      </c>
      <c r="B6" s="17" t="s">
        <v>839</v>
      </c>
      <c r="G6" s="17"/>
      <c r="K6" s="17"/>
      <c r="Q6" s="2" t="s">
        <v>68</v>
      </c>
    </row>
    <row r="7" spans="1:17" ht="11.25" customHeight="1">
      <c r="A7" s="3"/>
      <c r="B7" s="14"/>
      <c r="C7" s="76" t="s">
        <v>480</v>
      </c>
      <c r="D7" s="77"/>
      <c r="E7" s="77"/>
      <c r="F7" s="78"/>
      <c r="G7" s="76" t="s">
        <v>481</v>
      </c>
      <c r="H7" s="78"/>
      <c r="I7" s="24" t="s">
        <v>482</v>
      </c>
      <c r="J7" s="76" t="s">
        <v>483</v>
      </c>
      <c r="K7" s="77"/>
      <c r="L7" s="77"/>
      <c r="M7" s="78"/>
      <c r="N7" s="76" t="s">
        <v>481</v>
      </c>
      <c r="O7" s="78"/>
      <c r="P7" s="14" t="s">
        <v>484</v>
      </c>
      <c r="Q7" s="5" t="s">
        <v>485</v>
      </c>
    </row>
    <row r="8" spans="1:17" ht="11.25" customHeight="1">
      <c r="A8" s="34"/>
      <c r="B8" s="35" t="s">
        <v>71</v>
      </c>
      <c r="C8" s="79" t="s">
        <v>486</v>
      </c>
      <c r="D8" s="24" t="s">
        <v>487</v>
      </c>
      <c r="E8" s="38" t="s">
        <v>488</v>
      </c>
      <c r="F8" s="79" t="s">
        <v>489</v>
      </c>
      <c r="G8" s="84" t="s">
        <v>490</v>
      </c>
      <c r="H8" s="79" t="s">
        <v>491</v>
      </c>
      <c r="I8" s="35" t="s">
        <v>492</v>
      </c>
      <c r="J8" s="79" t="s">
        <v>486</v>
      </c>
      <c r="K8" s="24" t="s">
        <v>487</v>
      </c>
      <c r="L8" s="38" t="s">
        <v>488</v>
      </c>
      <c r="M8" s="79" t="s">
        <v>493</v>
      </c>
      <c r="N8" s="84" t="s">
        <v>490</v>
      </c>
      <c r="O8" s="79" t="s">
        <v>491</v>
      </c>
      <c r="P8" s="35" t="s">
        <v>494</v>
      </c>
      <c r="Q8" s="39" t="s">
        <v>495</v>
      </c>
    </row>
    <row r="9" spans="1:17" ht="11.25" customHeight="1">
      <c r="A9" s="34"/>
      <c r="B9" s="35" t="s">
        <v>72</v>
      </c>
      <c r="C9" s="80"/>
      <c r="D9" s="35" t="s">
        <v>496</v>
      </c>
      <c r="E9" s="38" t="s">
        <v>497</v>
      </c>
      <c r="F9" s="82"/>
      <c r="G9" s="85"/>
      <c r="H9" s="82"/>
      <c r="I9" s="35" t="s">
        <v>498</v>
      </c>
      <c r="J9" s="80"/>
      <c r="K9" s="35" t="s">
        <v>496</v>
      </c>
      <c r="L9" s="38" t="s">
        <v>497</v>
      </c>
      <c r="M9" s="82"/>
      <c r="N9" s="85"/>
      <c r="O9" s="82"/>
      <c r="P9" s="35" t="s">
        <v>499</v>
      </c>
      <c r="Q9" s="39" t="s">
        <v>73</v>
      </c>
    </row>
    <row r="10" spans="1:17" ht="11.25" customHeight="1">
      <c r="A10" s="6"/>
      <c r="B10" s="15"/>
      <c r="C10" s="81"/>
      <c r="D10" s="25" t="s">
        <v>500</v>
      </c>
      <c r="E10" s="26" t="s">
        <v>501</v>
      </c>
      <c r="F10" s="83"/>
      <c r="G10" s="86"/>
      <c r="H10" s="83"/>
      <c r="I10" s="25" t="s">
        <v>502</v>
      </c>
      <c r="J10" s="81"/>
      <c r="K10" s="25" t="s">
        <v>500</v>
      </c>
      <c r="L10" s="26" t="s">
        <v>501</v>
      </c>
      <c r="M10" s="83"/>
      <c r="N10" s="86"/>
      <c r="O10" s="83"/>
      <c r="P10" s="25" t="s">
        <v>503</v>
      </c>
      <c r="Q10" s="42" t="s">
        <v>504</v>
      </c>
    </row>
    <row r="11" spans="1:17" ht="11.25" customHeight="1">
      <c r="A11" s="12"/>
      <c r="B11" s="9"/>
      <c r="C11" s="48" t="s">
        <v>505</v>
      </c>
      <c r="D11" s="49" t="s">
        <v>506</v>
      </c>
      <c r="E11" s="49" t="s">
        <v>507</v>
      </c>
      <c r="F11" s="49" t="s">
        <v>508</v>
      </c>
      <c r="G11" s="49" t="s">
        <v>509</v>
      </c>
      <c r="H11" s="48" t="s">
        <v>510</v>
      </c>
      <c r="I11" s="49" t="s">
        <v>511</v>
      </c>
      <c r="J11" s="49" t="s">
        <v>512</v>
      </c>
      <c r="K11" s="49" t="s">
        <v>513</v>
      </c>
      <c r="L11" s="48" t="s">
        <v>514</v>
      </c>
      <c r="M11" s="49" t="s">
        <v>515</v>
      </c>
      <c r="N11" s="49" t="s">
        <v>516</v>
      </c>
      <c r="O11" s="49" t="s">
        <v>517</v>
      </c>
      <c r="P11" s="49" t="s">
        <v>518</v>
      </c>
      <c r="Q11" s="49" t="s">
        <v>519</v>
      </c>
    </row>
    <row r="12" spans="1:17" ht="11.25" customHeight="1">
      <c r="A12" s="9" t="s">
        <v>0</v>
      </c>
      <c r="B12" s="12"/>
      <c r="C12" s="9"/>
      <c r="D12" s="9"/>
      <c r="E12" s="9"/>
      <c r="F12" s="55"/>
      <c r="G12" s="9"/>
      <c r="H12" s="9"/>
      <c r="I12" s="55"/>
      <c r="J12" s="9"/>
      <c r="K12" s="9"/>
      <c r="L12" s="9"/>
      <c r="M12" s="55"/>
      <c r="N12" s="9"/>
      <c r="O12" s="9"/>
      <c r="P12" s="55"/>
      <c r="Q12" s="55"/>
    </row>
    <row r="13" spans="1:17" ht="11.25" customHeight="1">
      <c r="A13" s="11" t="s">
        <v>1</v>
      </c>
      <c r="B13" s="45" t="s">
        <v>528</v>
      </c>
      <c r="C13" s="12"/>
      <c r="D13" s="12"/>
      <c r="E13" s="12"/>
      <c r="F13" s="62"/>
      <c r="G13" s="12"/>
      <c r="H13" s="12"/>
      <c r="I13" s="62"/>
      <c r="J13" s="12"/>
      <c r="K13" s="12"/>
      <c r="L13" s="12"/>
      <c r="M13" s="62"/>
      <c r="N13" s="12"/>
      <c r="O13" s="12"/>
      <c r="P13" s="62"/>
      <c r="Q13" s="62"/>
    </row>
    <row r="14" spans="1:17" ht="11.25" customHeight="1">
      <c r="A14" s="9" t="s">
        <v>2</v>
      </c>
      <c r="B14" s="12" t="s">
        <v>529</v>
      </c>
      <c r="C14" s="9"/>
      <c r="D14" s="9"/>
      <c r="E14" s="9"/>
      <c r="F14" s="55"/>
      <c r="G14" s="12"/>
      <c r="H14" s="9"/>
      <c r="I14" s="55"/>
      <c r="J14" s="9"/>
      <c r="K14" s="12"/>
      <c r="L14" s="9"/>
      <c r="M14" s="55"/>
      <c r="N14" s="9"/>
      <c r="O14" s="9"/>
      <c r="P14" s="55"/>
      <c r="Q14" s="55"/>
    </row>
    <row r="15" spans="1:17" ht="11.25" customHeight="1">
      <c r="A15" s="9" t="s">
        <v>3</v>
      </c>
      <c r="B15" s="12" t="s">
        <v>530</v>
      </c>
      <c r="C15" s="9"/>
      <c r="D15" s="9"/>
      <c r="E15" s="9"/>
      <c r="F15" s="55"/>
      <c r="G15" s="12"/>
      <c r="H15" s="9"/>
      <c r="I15" s="55"/>
      <c r="J15" s="9"/>
      <c r="K15" s="12"/>
      <c r="L15" s="9"/>
      <c r="M15" s="55"/>
      <c r="N15" s="9"/>
      <c r="O15" s="9"/>
      <c r="P15" s="55"/>
      <c r="Q15" s="55"/>
    </row>
    <row r="16" spans="1:17" ht="11.25" customHeight="1">
      <c r="A16" s="9" t="s">
        <v>4</v>
      </c>
      <c r="B16" s="12" t="s">
        <v>531</v>
      </c>
      <c r="C16" s="9"/>
      <c r="D16" s="9"/>
      <c r="E16" s="9"/>
      <c r="F16" s="55"/>
      <c r="G16" s="12"/>
      <c r="H16" s="9"/>
      <c r="I16" s="55"/>
      <c r="J16" s="9"/>
      <c r="K16" s="12"/>
      <c r="L16" s="9"/>
      <c r="M16" s="55"/>
      <c r="N16" s="9"/>
      <c r="O16" s="9"/>
      <c r="P16" s="55"/>
      <c r="Q16" s="55"/>
    </row>
    <row r="17" spans="1:17" ht="11.25" customHeight="1">
      <c r="A17" s="9" t="s">
        <v>5</v>
      </c>
      <c r="B17" s="12" t="s">
        <v>532</v>
      </c>
      <c r="C17" s="9"/>
      <c r="D17" s="9"/>
      <c r="E17" s="9"/>
      <c r="F17" s="55"/>
      <c r="G17" s="12"/>
      <c r="H17" s="9"/>
      <c r="I17" s="55"/>
      <c r="J17" s="9"/>
      <c r="K17" s="12"/>
      <c r="L17" s="9"/>
      <c r="M17" s="55"/>
      <c r="N17" s="9"/>
      <c r="O17" s="9"/>
      <c r="P17" s="55"/>
      <c r="Q17" s="55"/>
    </row>
    <row r="18" spans="1:17" ht="11.25" customHeight="1">
      <c r="A18" s="9" t="s">
        <v>6</v>
      </c>
      <c r="B18" s="12" t="s">
        <v>533</v>
      </c>
      <c r="C18" s="9">
        <v>2</v>
      </c>
      <c r="D18" s="9"/>
      <c r="E18" s="9"/>
      <c r="F18" s="55">
        <v>2</v>
      </c>
      <c r="G18" s="12"/>
      <c r="H18" s="9"/>
      <c r="I18" s="55"/>
      <c r="J18" s="9">
        <v>2</v>
      </c>
      <c r="K18" s="12"/>
      <c r="L18" s="9"/>
      <c r="M18" s="55">
        <f>SUM(J18:L18)</f>
        <v>2</v>
      </c>
      <c r="N18" s="9"/>
      <c r="O18" s="9"/>
      <c r="P18" s="55"/>
      <c r="Q18" s="55">
        <f>F18-M18</f>
        <v>0</v>
      </c>
    </row>
    <row r="19" spans="1:17" ht="11.25" customHeight="1">
      <c r="A19" s="18" t="s">
        <v>534</v>
      </c>
      <c r="B19" s="12" t="s">
        <v>535</v>
      </c>
      <c r="C19" s="9"/>
      <c r="D19" s="9"/>
      <c r="E19" s="9"/>
      <c r="F19" s="55"/>
      <c r="G19" s="12"/>
      <c r="H19" s="9"/>
      <c r="I19" s="55"/>
      <c r="J19" s="9"/>
      <c r="K19" s="12"/>
      <c r="L19" s="9"/>
      <c r="M19" s="55"/>
      <c r="N19" s="9"/>
      <c r="O19" s="9"/>
      <c r="P19" s="55"/>
      <c r="Q19" s="55"/>
    </row>
    <row r="20" spans="1:17" ht="11.25" customHeight="1">
      <c r="A20" s="18" t="s">
        <v>8</v>
      </c>
      <c r="B20" s="12" t="s">
        <v>536</v>
      </c>
      <c r="C20" s="9"/>
      <c r="D20" s="9"/>
      <c r="E20" s="9"/>
      <c r="F20" s="55"/>
      <c r="G20" s="12"/>
      <c r="H20" s="9"/>
      <c r="I20" s="55"/>
      <c r="J20" s="9"/>
      <c r="K20" s="12"/>
      <c r="L20" s="9"/>
      <c r="M20" s="55"/>
      <c r="N20" s="9"/>
      <c r="O20" s="9"/>
      <c r="P20" s="55"/>
      <c r="Q20" s="55"/>
    </row>
    <row r="21" spans="1:17" ht="11.25" customHeight="1">
      <c r="A21" s="9" t="s">
        <v>522</v>
      </c>
      <c r="B21" s="12" t="s">
        <v>537</v>
      </c>
      <c r="C21" s="55">
        <f>SUM(C13:C20)</f>
        <v>2</v>
      </c>
      <c r="D21" s="55"/>
      <c r="E21" s="55"/>
      <c r="F21" s="63">
        <f>SUM(F13:F20)</f>
        <v>2</v>
      </c>
      <c r="G21" s="62"/>
      <c r="H21" s="55"/>
      <c r="I21" s="63"/>
      <c r="J21" s="55">
        <v>2</v>
      </c>
      <c r="K21" s="62"/>
      <c r="L21" s="55"/>
      <c r="M21" s="63">
        <f>SUM(M12:M20)</f>
        <v>2</v>
      </c>
      <c r="N21" s="55"/>
      <c r="O21" s="55"/>
      <c r="P21" s="63"/>
      <c r="Q21" s="63">
        <f>SUM(Q20)</f>
        <v>0</v>
      </c>
    </row>
    <row r="22" spans="1:17" ht="11.25" customHeight="1">
      <c r="A22" s="9" t="s">
        <v>11</v>
      </c>
      <c r="B22" s="12" t="s">
        <v>539</v>
      </c>
      <c r="C22" s="9"/>
      <c r="D22" s="9"/>
      <c r="E22" s="9"/>
      <c r="F22" s="55"/>
      <c r="G22" s="12"/>
      <c r="H22" s="9"/>
      <c r="I22" s="55"/>
      <c r="J22" s="9"/>
      <c r="K22" s="12"/>
      <c r="L22" s="9"/>
      <c r="M22" s="55"/>
      <c r="N22" s="9"/>
      <c r="O22" s="9"/>
      <c r="P22" s="55"/>
      <c r="Q22" s="55"/>
    </row>
    <row r="23" spans="1:17" ht="11.25" customHeight="1">
      <c r="A23" s="9" t="s">
        <v>12</v>
      </c>
      <c r="B23" s="12" t="s">
        <v>538</v>
      </c>
      <c r="C23" s="9"/>
      <c r="D23" s="9"/>
      <c r="E23" s="9"/>
      <c r="F23" s="55"/>
      <c r="G23" s="12"/>
      <c r="H23" s="9"/>
      <c r="I23" s="55"/>
      <c r="J23" s="9"/>
      <c r="K23" s="12"/>
      <c r="L23" s="9"/>
      <c r="M23" s="55"/>
      <c r="N23" s="9"/>
      <c r="O23" s="9"/>
      <c r="P23" s="55"/>
      <c r="Q23" s="55"/>
    </row>
    <row r="24" spans="1:17" ht="11.25" customHeight="1">
      <c r="A24" s="9" t="s">
        <v>13</v>
      </c>
      <c r="B24" s="46"/>
      <c r="C24" s="9"/>
      <c r="D24" s="9"/>
      <c r="E24" s="9"/>
      <c r="F24" s="55"/>
      <c r="G24" s="12"/>
      <c r="H24" s="9"/>
      <c r="I24" s="55"/>
      <c r="J24" s="9"/>
      <c r="K24" s="12"/>
      <c r="L24" s="9"/>
      <c r="M24" s="55"/>
      <c r="N24" s="9"/>
      <c r="O24" s="9"/>
      <c r="P24" s="55"/>
      <c r="Q24" s="55"/>
    </row>
    <row r="25" spans="1:17" ht="11.25" customHeight="1">
      <c r="A25" s="9" t="s">
        <v>14</v>
      </c>
      <c r="B25" s="46" t="s">
        <v>540</v>
      </c>
      <c r="C25" s="9"/>
      <c r="D25" s="9"/>
      <c r="E25" s="9"/>
      <c r="F25" s="55"/>
      <c r="G25" s="12"/>
      <c r="H25" s="9"/>
      <c r="I25" s="55"/>
      <c r="J25" s="9"/>
      <c r="K25" s="12"/>
      <c r="L25" s="9"/>
      <c r="M25" s="55"/>
      <c r="N25" s="9"/>
      <c r="O25" s="9"/>
      <c r="P25" s="55"/>
      <c r="Q25" s="55"/>
    </row>
    <row r="26" spans="1:17" ht="11.25" customHeight="1">
      <c r="A26" s="9" t="s">
        <v>15</v>
      </c>
      <c r="B26" s="12" t="s">
        <v>541</v>
      </c>
      <c r="C26" s="9"/>
      <c r="D26" s="9"/>
      <c r="E26" s="9"/>
      <c r="F26" s="55"/>
      <c r="G26" s="12"/>
      <c r="H26" s="9"/>
      <c r="I26" s="55"/>
      <c r="J26" s="9"/>
      <c r="K26" s="12"/>
      <c r="L26" s="9"/>
      <c r="M26" s="55"/>
      <c r="N26" s="9"/>
      <c r="O26" s="9"/>
      <c r="P26" s="55"/>
      <c r="Q26" s="55"/>
    </row>
    <row r="27" spans="1:17" ht="11.25" customHeight="1">
      <c r="A27" s="9" t="s">
        <v>16</v>
      </c>
      <c r="B27" s="12" t="s">
        <v>542</v>
      </c>
      <c r="C27" s="9"/>
      <c r="D27" s="9"/>
      <c r="E27" s="9"/>
      <c r="F27" s="55"/>
      <c r="G27" s="12"/>
      <c r="H27" s="9"/>
      <c r="I27" s="55"/>
      <c r="J27" s="9"/>
      <c r="K27" s="12"/>
      <c r="L27" s="9"/>
      <c r="M27" s="55"/>
      <c r="N27" s="9"/>
      <c r="O27" s="9"/>
      <c r="P27" s="55"/>
      <c r="Q27" s="55"/>
    </row>
    <row r="28" spans="1:17" ht="11.25" customHeight="1">
      <c r="A28" s="9" t="s">
        <v>17</v>
      </c>
      <c r="B28" s="12" t="s">
        <v>543</v>
      </c>
      <c r="C28" s="9">
        <v>29</v>
      </c>
      <c r="D28" s="9"/>
      <c r="E28" s="9"/>
      <c r="F28" s="55">
        <f>C28+D28-E28</f>
        <v>29</v>
      </c>
      <c r="G28" s="12"/>
      <c r="H28" s="9"/>
      <c r="I28" s="55"/>
      <c r="J28" s="9">
        <v>23</v>
      </c>
      <c r="K28" s="12">
        <v>3</v>
      </c>
      <c r="L28" s="9"/>
      <c r="M28" s="55">
        <f>SUM(J28:L28)</f>
        <v>26</v>
      </c>
      <c r="N28" s="9"/>
      <c r="O28" s="9"/>
      <c r="P28" s="55"/>
      <c r="Q28" s="55">
        <f>F28-M28</f>
        <v>3</v>
      </c>
    </row>
    <row r="29" spans="1:17" ht="11.25" customHeight="1">
      <c r="A29" s="9" t="s">
        <v>545</v>
      </c>
      <c r="B29" s="12" t="s">
        <v>544</v>
      </c>
      <c r="C29" s="55">
        <f>SUM(C25:C28)</f>
        <v>29</v>
      </c>
      <c r="D29" s="55">
        <f>SUM(D22:D28)</f>
        <v>0</v>
      </c>
      <c r="E29" s="55"/>
      <c r="F29" s="63">
        <f>SUM(F24:F28)</f>
        <v>29</v>
      </c>
      <c r="G29" s="62"/>
      <c r="H29" s="55"/>
      <c r="I29" s="63"/>
      <c r="J29" s="55">
        <v>23</v>
      </c>
      <c r="K29" s="62">
        <v>3</v>
      </c>
      <c r="L29" s="55"/>
      <c r="M29" s="63">
        <f>SUM(M28)</f>
        <v>26</v>
      </c>
      <c r="N29" s="55"/>
      <c r="O29" s="55"/>
      <c r="P29" s="63"/>
      <c r="Q29" s="63">
        <f>SUM(Q28)</f>
        <v>3</v>
      </c>
    </row>
    <row r="30" spans="1:17" ht="11.25" customHeight="1">
      <c r="A30" s="9" t="s">
        <v>523</v>
      </c>
      <c r="B30" s="47"/>
      <c r="C30" s="9"/>
      <c r="D30" s="9"/>
      <c r="E30" s="9"/>
      <c r="F30" s="55"/>
      <c r="G30" s="2"/>
      <c r="H30" s="9"/>
      <c r="I30" s="55"/>
      <c r="J30" s="9"/>
      <c r="K30" s="2"/>
      <c r="L30" s="9"/>
      <c r="M30" s="55"/>
      <c r="N30" s="9"/>
      <c r="O30" s="9"/>
      <c r="P30" s="55"/>
      <c r="Q30" s="55"/>
    </row>
    <row r="31" spans="1:17" ht="11.25" customHeight="1">
      <c r="A31" s="9" t="s">
        <v>23</v>
      </c>
      <c r="B31" s="12" t="s">
        <v>546</v>
      </c>
      <c r="C31" s="9"/>
      <c r="D31" s="9"/>
      <c r="E31" s="9"/>
      <c r="F31" s="55"/>
      <c r="G31" s="12"/>
      <c r="H31" s="9"/>
      <c r="I31" s="55"/>
      <c r="J31" s="9"/>
      <c r="K31" s="12"/>
      <c r="L31" s="9"/>
      <c r="M31" s="55"/>
      <c r="N31" s="9"/>
      <c r="O31" s="9"/>
      <c r="P31" s="55"/>
      <c r="Q31" s="55"/>
    </row>
    <row r="32" spans="1:17" ht="11.25" customHeight="1">
      <c r="A32" s="9" t="s">
        <v>587</v>
      </c>
      <c r="B32" s="12" t="s">
        <v>547</v>
      </c>
      <c r="C32" s="9"/>
      <c r="D32" s="9"/>
      <c r="E32" s="9"/>
      <c r="F32" s="55"/>
      <c r="G32" s="12"/>
      <c r="H32" s="9"/>
      <c r="I32" s="55"/>
      <c r="J32" s="9"/>
      <c r="K32" s="12"/>
      <c r="L32" s="9"/>
      <c r="M32" s="55"/>
      <c r="N32" s="9"/>
      <c r="O32" s="9"/>
      <c r="P32" s="55"/>
      <c r="Q32" s="55"/>
    </row>
    <row r="33" spans="1:17" ht="11.25" customHeight="1">
      <c r="A33" s="9" t="s">
        <v>588</v>
      </c>
      <c r="B33" s="12" t="s">
        <v>548</v>
      </c>
      <c r="C33" s="9"/>
      <c r="D33" s="9"/>
      <c r="E33" s="9"/>
      <c r="F33" s="55"/>
      <c r="G33" s="12"/>
      <c r="H33" s="9"/>
      <c r="I33" s="55"/>
      <c r="J33" s="9"/>
      <c r="K33" s="12"/>
      <c r="L33" s="9"/>
      <c r="M33" s="55"/>
      <c r="N33" s="9"/>
      <c r="O33" s="9"/>
      <c r="P33" s="55"/>
      <c r="Q33" s="55"/>
    </row>
    <row r="34" spans="1:17" ht="11.25" customHeight="1">
      <c r="A34" s="9" t="s">
        <v>589</v>
      </c>
      <c r="B34" s="12" t="s">
        <v>549</v>
      </c>
      <c r="C34" s="9"/>
      <c r="D34" s="9"/>
      <c r="E34" s="9"/>
      <c r="F34" s="55"/>
      <c r="G34" s="12"/>
      <c r="H34" s="9"/>
      <c r="I34" s="55"/>
      <c r="J34" s="9"/>
      <c r="K34" s="12"/>
      <c r="L34" s="9"/>
      <c r="M34" s="55"/>
      <c r="N34" s="9"/>
      <c r="O34" s="9"/>
      <c r="P34" s="55"/>
      <c r="Q34" s="55"/>
    </row>
    <row r="35" spans="1:17" ht="11.25" customHeight="1">
      <c r="A35" s="9" t="s">
        <v>590</v>
      </c>
      <c r="B35" s="12" t="s">
        <v>550</v>
      </c>
      <c r="C35" s="9"/>
      <c r="D35" s="9"/>
      <c r="E35" s="9"/>
      <c r="F35" s="55"/>
      <c r="G35" s="12"/>
      <c r="H35" s="9"/>
      <c r="I35" s="55"/>
      <c r="J35" s="9"/>
      <c r="K35" s="12"/>
      <c r="L35" s="9"/>
      <c r="M35" s="55"/>
      <c r="N35" s="9"/>
      <c r="O35" s="9"/>
      <c r="P35" s="55"/>
      <c r="Q35" s="55"/>
    </row>
    <row r="36" spans="1:17" ht="11.25" customHeight="1">
      <c r="A36" s="9" t="s">
        <v>524</v>
      </c>
      <c r="B36" s="12" t="s">
        <v>555</v>
      </c>
      <c r="C36" s="9"/>
      <c r="D36" s="9"/>
      <c r="E36" s="9"/>
      <c r="F36" s="55"/>
      <c r="G36" s="12"/>
      <c r="H36" s="9"/>
      <c r="I36" s="55"/>
      <c r="J36" s="9"/>
      <c r="K36" s="12"/>
      <c r="L36" s="9"/>
      <c r="M36" s="55"/>
      <c r="N36" s="9"/>
      <c r="O36" s="9"/>
      <c r="P36" s="55"/>
      <c r="Q36" s="55"/>
    </row>
    <row r="37" spans="1:17" ht="11.25" customHeight="1">
      <c r="A37" s="9" t="s">
        <v>591</v>
      </c>
      <c r="B37" s="12" t="s">
        <v>551</v>
      </c>
      <c r="C37" s="9"/>
      <c r="D37" s="9"/>
      <c r="E37" s="9"/>
      <c r="F37" s="55"/>
      <c r="G37" s="12"/>
      <c r="H37" s="9"/>
      <c r="I37" s="55"/>
      <c r="J37" s="9"/>
      <c r="K37" s="12"/>
      <c r="L37" s="9"/>
      <c r="M37" s="55"/>
      <c r="N37" s="9"/>
      <c r="O37" s="9"/>
      <c r="P37" s="55"/>
      <c r="Q37" s="55"/>
    </row>
    <row r="38" spans="1:17" ht="11.25" customHeight="1">
      <c r="A38" s="9" t="s">
        <v>592</v>
      </c>
      <c r="B38" s="12" t="s">
        <v>552</v>
      </c>
      <c r="C38" s="9"/>
      <c r="D38" s="9"/>
      <c r="E38" s="9"/>
      <c r="F38" s="55"/>
      <c r="G38" s="12"/>
      <c r="H38" s="9"/>
      <c r="I38" s="55"/>
      <c r="J38" s="9"/>
      <c r="K38" s="12"/>
      <c r="L38" s="9"/>
      <c r="M38" s="55"/>
      <c r="N38" s="9"/>
      <c r="O38" s="9"/>
      <c r="P38" s="55"/>
      <c r="Q38" s="55"/>
    </row>
    <row r="39" spans="1:17" ht="11.25" customHeight="1">
      <c r="A39" s="9" t="s">
        <v>593</v>
      </c>
      <c r="B39" s="12" t="s">
        <v>553</v>
      </c>
      <c r="C39" s="9"/>
      <c r="D39" s="9"/>
      <c r="E39" s="9"/>
      <c r="F39" s="55"/>
      <c r="G39" s="12"/>
      <c r="H39" s="9"/>
      <c r="I39" s="55"/>
      <c r="J39" s="9"/>
      <c r="K39" s="12"/>
      <c r="L39" s="9"/>
      <c r="M39" s="55"/>
      <c r="N39" s="9"/>
      <c r="O39" s="9"/>
      <c r="P39" s="55"/>
      <c r="Q39" s="55"/>
    </row>
    <row r="40" spans="1:17" ht="11.25" customHeight="1">
      <c r="A40" s="9" t="s">
        <v>622</v>
      </c>
      <c r="B40" s="12" t="s">
        <v>554</v>
      </c>
      <c r="C40" s="9">
        <v>750</v>
      </c>
      <c r="D40" s="9"/>
      <c r="E40" s="9">
        <v>43</v>
      </c>
      <c r="F40" s="55">
        <f>C40+D40-E40</f>
        <v>707</v>
      </c>
      <c r="G40" s="12"/>
      <c r="H40" s="9">
        <v>98</v>
      </c>
      <c r="I40" s="55">
        <f>-H40</f>
        <v>-98</v>
      </c>
      <c r="J40" s="9"/>
      <c r="K40" s="12"/>
      <c r="L40" s="9"/>
      <c r="M40" s="55"/>
      <c r="N40" s="9"/>
      <c r="O40" s="9"/>
      <c r="P40" s="55"/>
      <c r="Q40" s="55">
        <f>+F40+I40</f>
        <v>609</v>
      </c>
    </row>
    <row r="41" spans="1:17" ht="11.25" customHeight="1">
      <c r="A41" s="9" t="s">
        <v>25</v>
      </c>
      <c r="B41" s="12" t="s">
        <v>556</v>
      </c>
      <c r="C41" s="9"/>
      <c r="D41" s="9"/>
      <c r="E41" s="9"/>
      <c r="F41" s="55"/>
      <c r="G41" s="12"/>
      <c r="H41" s="9"/>
      <c r="I41" s="55"/>
      <c r="J41" s="9"/>
      <c r="K41" s="12"/>
      <c r="L41" s="9"/>
      <c r="M41" s="55"/>
      <c r="N41" s="9"/>
      <c r="O41" s="9"/>
      <c r="P41" s="55"/>
      <c r="Q41" s="55"/>
    </row>
    <row r="42" spans="1:17" ht="11.25" customHeight="1">
      <c r="A42" s="9" t="s">
        <v>525</v>
      </c>
      <c r="B42" s="12" t="s">
        <v>557</v>
      </c>
      <c r="C42" s="55">
        <f>SUM(C40:C41)</f>
        <v>750</v>
      </c>
      <c r="D42" s="55">
        <f>SUM(D40:D41)</f>
        <v>0</v>
      </c>
      <c r="E42" s="55">
        <f>SUM(E40:E41)</f>
        <v>43</v>
      </c>
      <c r="F42" s="63">
        <f>SUM(F40:F41)</f>
        <v>707</v>
      </c>
      <c r="G42" s="62"/>
      <c r="H42" s="55">
        <f>+H40</f>
        <v>98</v>
      </c>
      <c r="I42" s="63">
        <f>+I40</f>
        <v>-98</v>
      </c>
      <c r="J42" s="55"/>
      <c r="K42" s="62"/>
      <c r="L42" s="55"/>
      <c r="M42" s="63"/>
      <c r="N42" s="55"/>
      <c r="O42" s="55"/>
      <c r="P42" s="63"/>
      <c r="Q42" s="63">
        <f>SUM(Q40:Q41)</f>
        <v>609</v>
      </c>
    </row>
    <row r="43" spans="1:17" ht="11.25" customHeight="1">
      <c r="A43" s="9" t="s">
        <v>526</v>
      </c>
      <c r="B43" s="12" t="s">
        <v>558</v>
      </c>
      <c r="C43" s="9"/>
      <c r="D43" s="9"/>
      <c r="E43" s="9"/>
      <c r="F43" s="55"/>
      <c r="G43" s="12"/>
      <c r="H43" s="9"/>
      <c r="I43" s="55"/>
      <c r="J43" s="9"/>
      <c r="K43" s="12"/>
      <c r="L43" s="9"/>
      <c r="M43" s="55"/>
      <c r="N43" s="9"/>
      <c r="O43" s="9"/>
      <c r="P43" s="55"/>
      <c r="Q43" s="55"/>
    </row>
    <row r="44" spans="1:17" ht="11.25" customHeight="1">
      <c r="A44" s="9" t="s">
        <v>527</v>
      </c>
      <c r="B44" s="12" t="s">
        <v>559</v>
      </c>
      <c r="C44" s="55">
        <f>C42+C29+C21</f>
        <v>781</v>
      </c>
      <c r="D44" s="55">
        <f>D42+D29+D21</f>
        <v>0</v>
      </c>
      <c r="E44" s="55">
        <f>E42+E29+E21</f>
        <v>43</v>
      </c>
      <c r="F44" s="63">
        <f>F42+F29+F21</f>
        <v>738</v>
      </c>
      <c r="G44" s="62"/>
      <c r="H44" s="55"/>
      <c r="I44" s="63"/>
      <c r="J44" s="55">
        <f>J42+J29+J21</f>
        <v>25</v>
      </c>
      <c r="K44" s="55">
        <f>K42+K29+K21</f>
        <v>3</v>
      </c>
      <c r="L44" s="55">
        <f>L42+L29+L21</f>
        <v>0</v>
      </c>
      <c r="M44" s="63">
        <f>M42+M29+M21</f>
        <v>28</v>
      </c>
      <c r="N44" s="55"/>
      <c r="O44" s="55"/>
      <c r="P44" s="63"/>
      <c r="Q44" s="63">
        <f>Q42+Q29+Q21</f>
        <v>612</v>
      </c>
    </row>
    <row r="45" spans="1:8" ht="11.25" customHeight="1">
      <c r="A45" s="66" t="s">
        <v>841</v>
      </c>
      <c r="B45" s="1" t="s">
        <v>840</v>
      </c>
      <c r="G45" s="2" t="s">
        <v>66</v>
      </c>
      <c r="H45" s="13" t="s">
        <v>842</v>
      </c>
    </row>
    <row r="46" ht="11.25" customHeight="1">
      <c r="A46" s="16"/>
    </row>
  </sheetData>
  <sheetProtection/>
  <mergeCells count="12">
    <mergeCell ref="J7:M7"/>
    <mergeCell ref="N7:O7"/>
    <mergeCell ref="N8:N10"/>
    <mergeCell ref="O8:O10"/>
    <mergeCell ref="J8:J10"/>
    <mergeCell ref="M8:M10"/>
    <mergeCell ref="C7:F7"/>
    <mergeCell ref="C8:C10"/>
    <mergeCell ref="F8:F10"/>
    <mergeCell ref="G7:H7"/>
    <mergeCell ref="G8:G10"/>
    <mergeCell ref="H8:H10"/>
  </mergeCells>
  <printOptions/>
  <pageMargins left="0.3937007874015748" right="0.31496062992125984" top="0.7874015748031497" bottom="0.11811023622047245" header="0.5118110236220472" footer="0.5118110236220472"/>
  <pageSetup horizontalDpi="1200" verticalDpi="1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4"/>
  <sheetViews>
    <sheetView zoomScalePageLayoutView="0" workbookViewId="0" topLeftCell="A1">
      <selection activeCell="I30" sqref="I30"/>
    </sheetView>
  </sheetViews>
  <sheetFormatPr defaultColWidth="9.140625" defaultRowHeight="11.25" customHeight="1"/>
  <cols>
    <col min="1" max="1" width="32.140625" style="1" customWidth="1"/>
    <col min="2" max="2" width="9.57421875" style="1" customWidth="1"/>
    <col min="3" max="3" width="6.7109375" style="27" customWidth="1"/>
    <col min="4" max="4" width="10.28125" style="27" customWidth="1"/>
    <col min="5" max="7" width="10.28125" style="1" customWidth="1"/>
    <col min="8" max="16384" width="9.140625" style="1" customWidth="1"/>
  </cols>
  <sheetData>
    <row r="1" spans="1:2" ht="11.25" customHeight="1">
      <c r="A1" s="13"/>
      <c r="B1" s="1" t="s">
        <v>560</v>
      </c>
    </row>
    <row r="2" spans="1:2" ht="11.25" customHeight="1">
      <c r="A2" s="13"/>
      <c r="B2" s="1" t="s">
        <v>716</v>
      </c>
    </row>
    <row r="3" ht="11.25" customHeight="1">
      <c r="A3" s="13"/>
    </row>
    <row r="4" ht="11.25" customHeight="1">
      <c r="A4" s="13" t="s">
        <v>568</v>
      </c>
    </row>
    <row r="5" ht="11.25" customHeight="1">
      <c r="A5" s="13"/>
    </row>
    <row r="6" spans="1:4" ht="11.25" customHeight="1">
      <c r="A6" s="1" t="s">
        <v>64</v>
      </c>
      <c r="B6" s="13" t="s">
        <v>77</v>
      </c>
      <c r="D6" s="27" t="s">
        <v>79</v>
      </c>
    </row>
    <row r="7" spans="1:2" ht="11.25" customHeight="1">
      <c r="A7" s="1" t="s">
        <v>75</v>
      </c>
      <c r="B7" s="13" t="s">
        <v>76</v>
      </c>
    </row>
    <row r="8" spans="1:7" ht="11.25" customHeight="1">
      <c r="A8" s="1" t="s">
        <v>65</v>
      </c>
      <c r="B8" s="17" t="s">
        <v>839</v>
      </c>
      <c r="G8" s="50" t="s">
        <v>68</v>
      </c>
    </row>
    <row r="9" spans="2:7" ht="11.25" customHeight="1">
      <c r="B9" s="17"/>
      <c r="G9" s="50"/>
    </row>
    <row r="10" spans="1:2" ht="11.25" customHeight="1">
      <c r="A10" s="13" t="s">
        <v>569</v>
      </c>
      <c r="B10" s="17"/>
    </row>
    <row r="11" spans="1:7" ht="11.25" customHeight="1">
      <c r="A11" s="3"/>
      <c r="B11" s="4"/>
      <c r="C11" s="28" t="s">
        <v>71</v>
      </c>
      <c r="D11" s="28" t="s">
        <v>561</v>
      </c>
      <c r="E11" s="76" t="s">
        <v>563</v>
      </c>
      <c r="F11" s="78"/>
      <c r="G11" s="24" t="s">
        <v>566</v>
      </c>
    </row>
    <row r="12" spans="1:7" ht="11.25" customHeight="1">
      <c r="A12" s="6"/>
      <c r="B12" s="7"/>
      <c r="C12" s="29" t="s">
        <v>72</v>
      </c>
      <c r="D12" s="29" t="s">
        <v>562</v>
      </c>
      <c r="E12" s="25" t="s">
        <v>564</v>
      </c>
      <c r="F12" s="25" t="s">
        <v>565</v>
      </c>
      <c r="G12" s="25" t="s">
        <v>567</v>
      </c>
    </row>
    <row r="13" spans="1:7" ht="11.25" customHeight="1">
      <c r="A13" s="6"/>
      <c r="B13" s="7"/>
      <c r="C13" s="51"/>
      <c r="D13" s="32"/>
      <c r="E13" s="8"/>
      <c r="F13" s="8"/>
      <c r="G13" s="8"/>
    </row>
    <row r="14" spans="1:7" ht="11.25" customHeight="1">
      <c r="A14" s="6" t="s">
        <v>570</v>
      </c>
      <c r="B14" s="7"/>
      <c r="C14" s="51" t="s">
        <v>683</v>
      </c>
      <c r="D14" s="32"/>
      <c r="E14" s="8"/>
      <c r="F14" s="8"/>
      <c r="G14" s="8"/>
    </row>
    <row r="15" spans="1:7" ht="11.25" customHeight="1">
      <c r="A15" s="6"/>
      <c r="B15" s="7"/>
      <c r="C15" s="51"/>
      <c r="D15" s="32"/>
      <c r="E15" s="8"/>
      <c r="F15" s="8"/>
      <c r="G15" s="8"/>
    </row>
    <row r="16" spans="1:7" ht="11.25" customHeight="1">
      <c r="A16" s="6" t="s">
        <v>571</v>
      </c>
      <c r="B16" s="7"/>
      <c r="C16" s="51"/>
      <c r="D16" s="32"/>
      <c r="E16" s="8"/>
      <c r="F16" s="8"/>
      <c r="G16" s="8"/>
    </row>
    <row r="17" spans="1:7" ht="11.25" customHeight="1">
      <c r="A17" s="6" t="s">
        <v>572</v>
      </c>
      <c r="B17" s="7"/>
      <c r="C17" s="51" t="s">
        <v>684</v>
      </c>
      <c r="D17" s="32"/>
      <c r="E17" s="8"/>
      <c r="F17" s="8"/>
      <c r="G17" s="8"/>
    </row>
    <row r="18" spans="1:7" ht="11.25" customHeight="1">
      <c r="A18" s="6" t="s">
        <v>623</v>
      </c>
      <c r="B18" s="7"/>
      <c r="C18" s="51" t="s">
        <v>685</v>
      </c>
      <c r="D18" s="32"/>
      <c r="E18" s="8"/>
      <c r="F18" s="8"/>
      <c r="G18" s="8"/>
    </row>
    <row r="19" spans="1:7" ht="11.25" customHeight="1">
      <c r="A19" s="6" t="s">
        <v>635</v>
      </c>
      <c r="B19" s="7"/>
      <c r="C19" s="51" t="s">
        <v>686</v>
      </c>
      <c r="D19" s="32"/>
      <c r="E19" s="8"/>
      <c r="F19" s="8"/>
      <c r="G19" s="8"/>
    </row>
    <row r="20" spans="1:7" ht="11.25" customHeight="1">
      <c r="A20" s="6" t="s">
        <v>597</v>
      </c>
      <c r="B20" s="7"/>
      <c r="C20" s="51" t="s">
        <v>687</v>
      </c>
      <c r="D20" s="32"/>
      <c r="E20" s="8"/>
      <c r="F20" s="8"/>
      <c r="G20" s="8"/>
    </row>
    <row r="21" spans="1:7" ht="11.25" customHeight="1">
      <c r="A21" s="6" t="s">
        <v>573</v>
      </c>
      <c r="B21" s="7"/>
      <c r="C21" s="51" t="s">
        <v>688</v>
      </c>
      <c r="D21" s="32"/>
      <c r="E21" s="8"/>
      <c r="F21" s="8"/>
      <c r="G21" s="8"/>
    </row>
    <row r="22" spans="1:7" ht="11.25" customHeight="1">
      <c r="A22" s="6" t="s">
        <v>574</v>
      </c>
      <c r="B22" s="7"/>
      <c r="C22" s="51" t="s">
        <v>689</v>
      </c>
      <c r="D22" s="32" t="s">
        <v>843</v>
      </c>
      <c r="E22" s="8">
        <v>609</v>
      </c>
      <c r="F22" s="8"/>
      <c r="G22" s="75">
        <v>936</v>
      </c>
    </row>
    <row r="23" spans="1:7" ht="11.25" customHeight="1">
      <c r="A23" s="6" t="s">
        <v>636</v>
      </c>
      <c r="B23" s="7"/>
      <c r="C23" s="51" t="s">
        <v>690</v>
      </c>
      <c r="D23" s="32"/>
      <c r="E23" s="8"/>
      <c r="F23" s="8"/>
      <c r="G23" s="8"/>
    </row>
    <row r="24" spans="1:7" ht="11.25" customHeight="1">
      <c r="A24" s="6" t="s">
        <v>597</v>
      </c>
      <c r="B24" s="7"/>
      <c r="C24" s="51" t="s">
        <v>691</v>
      </c>
      <c r="D24" s="32"/>
      <c r="E24" s="8"/>
      <c r="F24" s="8"/>
      <c r="G24" s="8"/>
    </row>
    <row r="25" spans="1:7" ht="11.25" customHeight="1">
      <c r="A25" s="6" t="s">
        <v>575</v>
      </c>
      <c r="B25" s="7"/>
      <c r="C25" s="51" t="s">
        <v>692</v>
      </c>
      <c r="D25" s="65" t="s">
        <v>843</v>
      </c>
      <c r="E25" s="57">
        <v>609</v>
      </c>
      <c r="F25" s="57"/>
      <c r="G25" s="57">
        <f>+G22</f>
        <v>936</v>
      </c>
    </row>
    <row r="26" spans="1:7" ht="11.25" customHeight="1">
      <c r="A26" s="6"/>
      <c r="B26" s="7"/>
      <c r="C26" s="51"/>
      <c r="D26" s="32"/>
      <c r="E26" s="8"/>
      <c r="F26" s="8"/>
      <c r="G26" s="8"/>
    </row>
    <row r="27" spans="1:7" ht="11.25" customHeight="1">
      <c r="A27" s="6" t="s">
        <v>576</v>
      </c>
      <c r="B27" s="7"/>
      <c r="C27" s="51"/>
      <c r="D27" s="32"/>
      <c r="E27" s="8"/>
      <c r="F27" s="8"/>
      <c r="G27" s="8"/>
    </row>
    <row r="28" spans="1:7" ht="11.25" customHeight="1">
      <c r="A28" s="6" t="s">
        <v>577</v>
      </c>
      <c r="B28" s="7"/>
      <c r="C28" s="51" t="s">
        <v>693</v>
      </c>
      <c r="D28" s="32"/>
      <c r="E28" s="8"/>
      <c r="F28" s="8"/>
      <c r="G28" s="8"/>
    </row>
    <row r="29" spans="1:7" ht="11.25" customHeight="1">
      <c r="A29" s="6"/>
      <c r="B29" s="7"/>
      <c r="C29" s="51"/>
      <c r="D29" s="32"/>
      <c r="E29" s="8"/>
      <c r="F29" s="8"/>
      <c r="G29" s="8"/>
    </row>
    <row r="30" spans="1:7" ht="11.25" customHeight="1">
      <c r="A30" s="6" t="s">
        <v>578</v>
      </c>
      <c r="B30" s="7"/>
      <c r="C30" s="51"/>
      <c r="D30" s="32"/>
      <c r="E30" s="8"/>
      <c r="F30" s="8"/>
      <c r="G30" s="8"/>
    </row>
    <row r="31" spans="1:7" ht="11.25" customHeight="1">
      <c r="A31" s="6" t="s">
        <v>572</v>
      </c>
      <c r="B31" s="7"/>
      <c r="C31" s="51" t="s">
        <v>694</v>
      </c>
      <c r="D31" s="32"/>
      <c r="E31" s="8"/>
      <c r="F31" s="8"/>
      <c r="G31" s="8"/>
    </row>
    <row r="32" spans="1:7" ht="11.25" customHeight="1">
      <c r="A32" s="6" t="s">
        <v>623</v>
      </c>
      <c r="B32" s="7"/>
      <c r="C32" s="51" t="s">
        <v>695</v>
      </c>
      <c r="D32" s="32"/>
      <c r="E32" s="8"/>
      <c r="F32" s="8"/>
      <c r="G32" s="8"/>
    </row>
    <row r="33" spans="1:7" ht="11.25" customHeight="1">
      <c r="A33" s="6" t="s">
        <v>624</v>
      </c>
      <c r="B33" s="7"/>
      <c r="C33" s="51" t="s">
        <v>696</v>
      </c>
      <c r="D33" s="32"/>
      <c r="E33" s="8"/>
      <c r="F33" s="8"/>
      <c r="G33" s="8"/>
    </row>
    <row r="34" spans="1:7" ht="11.25" customHeight="1">
      <c r="A34" s="6" t="s">
        <v>597</v>
      </c>
      <c r="B34" s="7"/>
      <c r="C34" s="51" t="s">
        <v>697</v>
      </c>
      <c r="D34" s="32"/>
      <c r="E34" s="8"/>
      <c r="F34" s="8"/>
      <c r="G34" s="8"/>
    </row>
    <row r="35" spans="1:7" ht="11.25" customHeight="1">
      <c r="A35" s="6" t="s">
        <v>43</v>
      </c>
      <c r="B35" s="7"/>
      <c r="C35" s="51" t="s">
        <v>698</v>
      </c>
      <c r="D35" s="32" t="s">
        <v>845</v>
      </c>
      <c r="E35" s="8">
        <v>17</v>
      </c>
      <c r="F35" s="8"/>
      <c r="G35" s="8"/>
    </row>
    <row r="36" spans="1:7" ht="11.25" customHeight="1">
      <c r="A36" s="6" t="s">
        <v>579</v>
      </c>
      <c r="B36" s="7"/>
      <c r="C36" s="51" t="s">
        <v>699</v>
      </c>
      <c r="D36" s="32"/>
      <c r="E36" s="8"/>
      <c r="F36" s="8"/>
      <c r="G36" s="8"/>
    </row>
    <row r="37" spans="1:7" ht="11.25" customHeight="1">
      <c r="A37" s="6" t="s">
        <v>580</v>
      </c>
      <c r="B37" s="7"/>
      <c r="C37" s="51" t="s">
        <v>700</v>
      </c>
      <c r="D37" s="32"/>
      <c r="E37" s="8"/>
      <c r="F37" s="8"/>
      <c r="G37" s="8"/>
    </row>
    <row r="38" spans="1:7" ht="11.25" customHeight="1">
      <c r="A38" s="6" t="s">
        <v>581</v>
      </c>
      <c r="B38" s="7"/>
      <c r="C38" s="51" t="s">
        <v>701</v>
      </c>
      <c r="D38" s="32"/>
      <c r="E38" s="8"/>
      <c r="F38" s="8"/>
      <c r="G38" s="8"/>
    </row>
    <row r="39" spans="1:7" ht="11.25" customHeight="1">
      <c r="A39" s="6" t="s">
        <v>582</v>
      </c>
      <c r="B39" s="7"/>
      <c r="C39" s="51" t="s">
        <v>702</v>
      </c>
      <c r="D39" s="32"/>
      <c r="E39" s="8"/>
      <c r="F39" s="8"/>
      <c r="G39" s="8"/>
    </row>
    <row r="40" spans="1:7" ht="11.25" customHeight="1">
      <c r="A40" s="6" t="s">
        <v>625</v>
      </c>
      <c r="B40" s="7"/>
      <c r="C40" s="51" t="s">
        <v>703</v>
      </c>
      <c r="D40" s="32"/>
      <c r="E40" s="8"/>
      <c r="F40" s="8"/>
      <c r="G40" s="8"/>
    </row>
    <row r="41" spans="1:7" ht="11.25" customHeight="1">
      <c r="A41" s="6" t="s">
        <v>626</v>
      </c>
      <c r="B41" s="7"/>
      <c r="C41" s="51" t="s">
        <v>704</v>
      </c>
      <c r="D41" s="32"/>
      <c r="E41" s="8"/>
      <c r="F41" s="8"/>
      <c r="G41" s="8"/>
    </row>
    <row r="42" spans="1:7" ht="11.25" customHeight="1">
      <c r="A42" s="6" t="s">
        <v>627</v>
      </c>
      <c r="B42" s="7"/>
      <c r="C42" s="51" t="s">
        <v>705</v>
      </c>
      <c r="D42" s="32"/>
      <c r="E42" s="8"/>
      <c r="F42" s="8"/>
      <c r="G42" s="8"/>
    </row>
    <row r="43" spans="1:7" ht="11.25" customHeight="1">
      <c r="A43" s="6" t="s">
        <v>628</v>
      </c>
      <c r="B43" s="7"/>
      <c r="C43" s="51" t="s">
        <v>706</v>
      </c>
      <c r="D43" s="32"/>
      <c r="E43" s="8"/>
      <c r="F43" s="8"/>
      <c r="G43" s="8"/>
    </row>
    <row r="44" spans="1:7" ht="11.25" customHeight="1">
      <c r="A44" s="6" t="s">
        <v>629</v>
      </c>
      <c r="B44" s="7"/>
      <c r="C44" s="51" t="s">
        <v>707</v>
      </c>
      <c r="D44" s="32"/>
      <c r="E44" s="8"/>
      <c r="F44" s="8"/>
      <c r="G44" s="8"/>
    </row>
    <row r="45" spans="1:7" ht="11.25" customHeight="1">
      <c r="A45" s="6" t="s">
        <v>630</v>
      </c>
      <c r="B45" s="7"/>
      <c r="C45" s="51" t="s">
        <v>708</v>
      </c>
      <c r="D45" s="32"/>
      <c r="E45" s="8"/>
      <c r="F45" s="8"/>
      <c r="G45" s="8"/>
    </row>
    <row r="46" spans="1:7" ht="11.25" customHeight="1">
      <c r="A46" s="6" t="s">
        <v>631</v>
      </c>
      <c r="B46" s="7"/>
      <c r="C46" s="51" t="s">
        <v>709</v>
      </c>
      <c r="D46" s="32"/>
      <c r="E46" s="8"/>
      <c r="F46" s="8"/>
      <c r="G46" s="8"/>
    </row>
    <row r="47" spans="1:7" ht="11.25" customHeight="1">
      <c r="A47" s="6" t="s">
        <v>632</v>
      </c>
      <c r="B47" s="7"/>
      <c r="C47" s="51" t="s">
        <v>710</v>
      </c>
      <c r="D47" s="32"/>
      <c r="E47" s="8"/>
      <c r="F47" s="8"/>
      <c r="G47" s="8"/>
    </row>
    <row r="48" spans="1:7" ht="11.25" customHeight="1">
      <c r="A48" s="6" t="s">
        <v>633</v>
      </c>
      <c r="B48" s="7"/>
      <c r="C48" s="51" t="s">
        <v>711</v>
      </c>
      <c r="D48" s="32"/>
      <c r="E48" s="8"/>
      <c r="F48" s="8"/>
      <c r="G48" s="8"/>
    </row>
    <row r="49" spans="1:7" ht="11.25" customHeight="1">
      <c r="A49" s="6" t="s">
        <v>597</v>
      </c>
      <c r="B49" s="7"/>
      <c r="C49" s="51" t="s">
        <v>712</v>
      </c>
      <c r="D49" s="32" t="s">
        <v>844</v>
      </c>
      <c r="E49" s="8">
        <v>21</v>
      </c>
      <c r="F49" s="8"/>
      <c r="G49" s="8"/>
    </row>
    <row r="50" spans="1:7" ht="11.25" customHeight="1">
      <c r="A50" s="6" t="s">
        <v>634</v>
      </c>
      <c r="B50" s="7"/>
      <c r="C50" s="51" t="s">
        <v>714</v>
      </c>
      <c r="D50" s="65" t="s">
        <v>846</v>
      </c>
      <c r="E50" s="57">
        <v>38</v>
      </c>
      <c r="F50" s="57">
        <v>0</v>
      </c>
      <c r="G50" s="57">
        <v>0</v>
      </c>
    </row>
    <row r="51" spans="1:7" ht="11.25" customHeight="1">
      <c r="A51" s="6"/>
      <c r="B51" s="7"/>
      <c r="C51" s="51"/>
      <c r="D51" s="32"/>
      <c r="E51" s="8"/>
      <c r="F51" s="8"/>
      <c r="G51" s="8"/>
    </row>
    <row r="52" spans="1:7" ht="11.25" customHeight="1">
      <c r="A52" s="6" t="s">
        <v>637</v>
      </c>
      <c r="B52" s="7"/>
      <c r="C52" s="51" t="s">
        <v>713</v>
      </c>
      <c r="D52" s="57">
        <f>+D50+D25</f>
        <v>647</v>
      </c>
      <c r="E52" s="57">
        <f>+E50+E25</f>
        <v>647</v>
      </c>
      <c r="F52" s="57"/>
      <c r="G52" s="57">
        <f>+G25+G50</f>
        <v>936</v>
      </c>
    </row>
    <row r="53" spans="1:7" ht="11.25" customHeight="1">
      <c r="A53" s="6"/>
      <c r="B53" s="7"/>
      <c r="C53" s="51"/>
      <c r="D53" s="30"/>
      <c r="E53" s="8"/>
      <c r="F53" s="8"/>
      <c r="G53" s="8"/>
    </row>
    <row r="55" spans="1:6" ht="11.25" customHeight="1">
      <c r="A55" s="66" t="s">
        <v>841</v>
      </c>
      <c r="B55" s="1" t="s">
        <v>840</v>
      </c>
      <c r="C55" s="1"/>
      <c r="D55" s="1"/>
      <c r="E55" s="2" t="s">
        <v>66</v>
      </c>
      <c r="F55" s="13" t="s">
        <v>842</v>
      </c>
    </row>
    <row r="56" ht="11.25" customHeight="1">
      <c r="A56" s="16"/>
    </row>
    <row r="72" ht="11.25" customHeight="1">
      <c r="G72" s="2" t="s">
        <v>638</v>
      </c>
    </row>
    <row r="74" spans="1:2" ht="11.25" customHeight="1">
      <c r="A74" s="13"/>
      <c r="B74" s="1" t="s">
        <v>560</v>
      </c>
    </row>
    <row r="75" spans="1:2" ht="11.25" customHeight="1">
      <c r="A75" s="13"/>
      <c r="B75" s="1" t="s">
        <v>715</v>
      </c>
    </row>
    <row r="76" ht="11.25" customHeight="1">
      <c r="A76" s="13"/>
    </row>
    <row r="77" ht="11.25" customHeight="1">
      <c r="A77" s="13" t="s">
        <v>568</v>
      </c>
    </row>
    <row r="78" ht="11.25" customHeight="1">
      <c r="A78" s="13"/>
    </row>
    <row r="79" spans="1:4" ht="11.25" customHeight="1">
      <c r="A79" s="1" t="s">
        <v>64</v>
      </c>
      <c r="B79" s="13" t="s">
        <v>77</v>
      </c>
      <c r="D79" s="27" t="s">
        <v>79</v>
      </c>
    </row>
    <row r="80" spans="1:2" ht="11.25" customHeight="1">
      <c r="A80" s="1" t="s">
        <v>75</v>
      </c>
      <c r="B80" s="13" t="s">
        <v>76</v>
      </c>
    </row>
    <row r="81" spans="1:7" ht="11.25" customHeight="1">
      <c r="A81" s="1" t="s">
        <v>65</v>
      </c>
      <c r="B81" s="17" t="s">
        <v>839</v>
      </c>
      <c r="G81" s="50" t="s">
        <v>68</v>
      </c>
    </row>
    <row r="82" spans="2:7" ht="11.25" customHeight="1">
      <c r="B82" s="17"/>
      <c r="G82" s="50"/>
    </row>
    <row r="83" spans="1:2" ht="11.25" customHeight="1">
      <c r="A83" s="13" t="s">
        <v>639</v>
      </c>
      <c r="B83" s="17"/>
    </row>
    <row r="84" spans="1:7" ht="11.25" customHeight="1">
      <c r="A84" s="3"/>
      <c r="B84" s="4"/>
      <c r="C84" s="28" t="s">
        <v>71</v>
      </c>
      <c r="D84" s="28" t="s">
        <v>561</v>
      </c>
      <c r="E84" s="76" t="s">
        <v>641</v>
      </c>
      <c r="F84" s="78"/>
      <c r="G84" s="24" t="s">
        <v>566</v>
      </c>
    </row>
    <row r="85" spans="1:7" ht="11.25" customHeight="1">
      <c r="A85" s="6"/>
      <c r="B85" s="7"/>
      <c r="C85" s="29" t="s">
        <v>72</v>
      </c>
      <c r="D85" s="29" t="s">
        <v>640</v>
      </c>
      <c r="E85" s="25" t="s">
        <v>564</v>
      </c>
      <c r="F85" s="25" t="s">
        <v>565</v>
      </c>
      <c r="G85" s="25" t="s">
        <v>567</v>
      </c>
    </row>
    <row r="86" spans="1:7" ht="11.25" customHeight="1">
      <c r="A86" s="6" t="s">
        <v>642</v>
      </c>
      <c r="B86" s="7"/>
      <c r="C86" s="51"/>
      <c r="D86" s="30"/>
      <c r="E86" s="8"/>
      <c r="F86" s="8"/>
      <c r="G86" s="8"/>
    </row>
    <row r="87" spans="1:7" ht="11.25" customHeight="1">
      <c r="A87" s="6" t="s">
        <v>644</v>
      </c>
      <c r="B87" s="7"/>
      <c r="C87" s="51" t="s">
        <v>717</v>
      </c>
      <c r="D87" s="30"/>
      <c r="E87" s="8"/>
      <c r="F87" s="8"/>
      <c r="G87" s="8"/>
    </row>
    <row r="88" spans="1:7" ht="11.25" customHeight="1">
      <c r="A88" s="6" t="s">
        <v>645</v>
      </c>
      <c r="B88" s="7"/>
      <c r="C88" s="51" t="s">
        <v>718</v>
      </c>
      <c r="D88" s="30"/>
      <c r="E88" s="8"/>
      <c r="F88" s="8"/>
      <c r="G88" s="8"/>
    </row>
    <row r="89" spans="1:7" ht="11.25" customHeight="1">
      <c r="A89" s="6" t="s">
        <v>646</v>
      </c>
      <c r="B89" s="7"/>
      <c r="C89" s="51" t="s">
        <v>719</v>
      </c>
      <c r="D89" s="30"/>
      <c r="E89" s="8"/>
      <c r="F89" s="8"/>
      <c r="G89" s="8"/>
    </row>
    <row r="90" spans="1:7" ht="11.25" customHeight="1">
      <c r="A90" s="6" t="s">
        <v>597</v>
      </c>
      <c r="B90" s="7"/>
      <c r="C90" s="51" t="s">
        <v>720</v>
      </c>
      <c r="D90" s="30"/>
      <c r="E90" s="8"/>
      <c r="F90" s="8"/>
      <c r="G90" s="8"/>
    </row>
    <row r="91" spans="1:7" ht="11.25" customHeight="1">
      <c r="A91" s="52" t="s">
        <v>647</v>
      </c>
      <c r="B91" s="7"/>
      <c r="C91" s="51" t="s">
        <v>721</v>
      </c>
      <c r="D91" s="30"/>
      <c r="E91" s="8"/>
      <c r="F91" s="8"/>
      <c r="G91" s="8"/>
    </row>
    <row r="92" spans="1:7" ht="11.25" customHeight="1">
      <c r="A92" s="6" t="s">
        <v>648</v>
      </c>
      <c r="B92" s="7"/>
      <c r="C92" s="51" t="s">
        <v>722</v>
      </c>
      <c r="D92" s="30"/>
      <c r="E92" s="8"/>
      <c r="F92" s="8"/>
      <c r="G92" s="8"/>
    </row>
    <row r="93" spans="1:7" ht="11.25" customHeight="1">
      <c r="A93" s="6" t="s">
        <v>649</v>
      </c>
      <c r="B93" s="7"/>
      <c r="C93" s="51" t="s">
        <v>723</v>
      </c>
      <c r="D93" s="30"/>
      <c r="E93" s="8"/>
      <c r="F93" s="8"/>
      <c r="G93" s="8"/>
    </row>
    <row r="94" spans="1:7" ht="11.25" customHeight="1">
      <c r="A94" s="6" t="s">
        <v>650</v>
      </c>
      <c r="B94" s="7"/>
      <c r="C94" s="51" t="s">
        <v>724</v>
      </c>
      <c r="D94" s="32"/>
      <c r="E94" s="8"/>
      <c r="F94" s="8"/>
      <c r="G94" s="8"/>
    </row>
    <row r="95" spans="1:7" ht="11.25" customHeight="1">
      <c r="A95" s="6" t="s">
        <v>649</v>
      </c>
      <c r="B95" s="7"/>
      <c r="C95" s="51" t="s">
        <v>725</v>
      </c>
      <c r="D95" s="30"/>
      <c r="E95" s="8"/>
      <c r="F95" s="8"/>
      <c r="G95" s="8"/>
    </row>
    <row r="96" spans="1:7" ht="11.25" customHeight="1">
      <c r="A96" s="6" t="s">
        <v>167</v>
      </c>
      <c r="B96" s="7"/>
      <c r="C96" s="51" t="s">
        <v>726</v>
      </c>
      <c r="D96" s="30"/>
      <c r="E96" s="8"/>
      <c r="F96" s="8"/>
      <c r="G96" s="8"/>
    </row>
    <row r="97" spans="1:7" ht="11.25" customHeight="1">
      <c r="A97" s="6" t="s">
        <v>168</v>
      </c>
      <c r="B97" s="7"/>
      <c r="C97" s="51" t="s">
        <v>727</v>
      </c>
      <c r="D97" s="32"/>
      <c r="E97" s="8"/>
      <c r="F97" s="8"/>
      <c r="G97" s="8"/>
    </row>
    <row r="98" spans="1:7" ht="11.25" customHeight="1">
      <c r="A98" s="6" t="s">
        <v>169</v>
      </c>
      <c r="B98" s="7"/>
      <c r="C98" s="51" t="s">
        <v>728</v>
      </c>
      <c r="D98" s="30"/>
      <c r="E98" s="8"/>
      <c r="F98" s="8"/>
      <c r="G98" s="8"/>
    </row>
    <row r="99" spans="1:7" ht="11.25" customHeight="1">
      <c r="A99" s="6" t="s">
        <v>651</v>
      </c>
      <c r="B99" s="7"/>
      <c r="C99" s="51" t="s">
        <v>729</v>
      </c>
      <c r="D99" s="30"/>
      <c r="E99" s="8"/>
      <c r="F99" s="8"/>
      <c r="G99" s="8"/>
    </row>
    <row r="100" spans="1:7" ht="11.25" customHeight="1">
      <c r="A100" s="6" t="s">
        <v>652</v>
      </c>
      <c r="B100" s="7"/>
      <c r="C100" s="51" t="s">
        <v>730</v>
      </c>
      <c r="D100" s="30"/>
      <c r="E100" s="8"/>
      <c r="F100" s="8"/>
      <c r="G100" s="8"/>
    </row>
    <row r="101" spans="1:7" ht="11.25" customHeight="1">
      <c r="A101" s="6" t="s">
        <v>653</v>
      </c>
      <c r="B101" s="7"/>
      <c r="C101" s="51" t="s">
        <v>731</v>
      </c>
      <c r="D101" s="74">
        <v>0</v>
      </c>
      <c r="E101" s="57">
        <v>0</v>
      </c>
      <c r="F101" s="57">
        <v>0</v>
      </c>
      <c r="G101" s="57">
        <v>0</v>
      </c>
    </row>
    <row r="102" spans="1:7" ht="11.25" customHeight="1">
      <c r="A102" s="6"/>
      <c r="B102" s="7"/>
      <c r="C102" s="51"/>
      <c r="D102" s="32"/>
      <c r="E102" s="8"/>
      <c r="F102" s="8"/>
      <c r="G102" s="8"/>
    </row>
    <row r="103" spans="1:7" ht="11.25" customHeight="1">
      <c r="A103" s="6" t="s">
        <v>654</v>
      </c>
      <c r="B103" s="7"/>
      <c r="C103" s="51"/>
      <c r="D103" s="32"/>
      <c r="E103" s="8"/>
      <c r="F103" s="8"/>
      <c r="G103" s="8"/>
    </row>
    <row r="104" spans="1:7" ht="11.25" customHeight="1">
      <c r="A104" s="6" t="s">
        <v>655</v>
      </c>
      <c r="B104" s="7"/>
      <c r="C104" s="51" t="s">
        <v>732</v>
      </c>
      <c r="D104" s="32"/>
      <c r="E104" s="8"/>
      <c r="F104" s="8"/>
      <c r="G104" s="8"/>
    </row>
    <row r="105" spans="1:7" ht="11.25" customHeight="1">
      <c r="A105" s="6"/>
      <c r="B105" s="7"/>
      <c r="C105" s="51"/>
      <c r="D105" s="32"/>
      <c r="E105" s="8"/>
      <c r="F105" s="8"/>
      <c r="G105" s="8"/>
    </row>
    <row r="106" spans="1:7" ht="11.25" customHeight="1">
      <c r="A106" s="6" t="s">
        <v>656</v>
      </c>
      <c r="B106" s="7"/>
      <c r="C106" s="51"/>
      <c r="D106" s="32"/>
      <c r="E106" s="8"/>
      <c r="F106" s="8"/>
      <c r="G106" s="8"/>
    </row>
    <row r="107" spans="1:7" ht="11.25" customHeight="1">
      <c r="A107" s="6" t="s">
        <v>643</v>
      </c>
      <c r="B107" s="7"/>
      <c r="C107" s="51" t="s">
        <v>733</v>
      </c>
      <c r="D107" s="32"/>
      <c r="E107" s="8"/>
      <c r="F107" s="8"/>
      <c r="G107" s="8"/>
    </row>
    <row r="108" spans="1:7" ht="11.25" customHeight="1">
      <c r="A108" s="6" t="s">
        <v>657</v>
      </c>
      <c r="B108" s="7"/>
      <c r="C108" s="51" t="s">
        <v>734</v>
      </c>
      <c r="D108" s="32"/>
      <c r="E108" s="8"/>
      <c r="F108" s="8"/>
      <c r="G108" s="8"/>
    </row>
    <row r="109" spans="1:7" ht="11.25" customHeight="1">
      <c r="A109" s="6" t="s">
        <v>619</v>
      </c>
      <c r="B109" s="7"/>
      <c r="C109" s="51" t="s">
        <v>735</v>
      </c>
      <c r="D109" s="32"/>
      <c r="E109" s="8"/>
      <c r="F109" s="8"/>
      <c r="G109" s="8"/>
    </row>
    <row r="110" spans="1:7" ht="11.25" customHeight="1">
      <c r="A110" s="6" t="s">
        <v>597</v>
      </c>
      <c r="B110" s="7"/>
      <c r="C110" s="51" t="s">
        <v>736</v>
      </c>
      <c r="D110" s="32"/>
      <c r="E110" s="8"/>
      <c r="F110" s="8"/>
      <c r="G110" s="8"/>
    </row>
    <row r="111" spans="1:7" ht="11.25" customHeight="1">
      <c r="A111" s="52" t="s">
        <v>647</v>
      </c>
      <c r="B111" s="7"/>
      <c r="C111" s="51" t="s">
        <v>737</v>
      </c>
      <c r="D111" s="32"/>
      <c r="E111" s="8"/>
      <c r="F111" s="8"/>
      <c r="G111" s="8"/>
    </row>
    <row r="112" spans="1:7" ht="11.25" customHeight="1">
      <c r="A112" s="6" t="s">
        <v>648</v>
      </c>
      <c r="B112" s="7"/>
      <c r="C112" s="51" t="s">
        <v>738</v>
      </c>
      <c r="D112" s="32"/>
      <c r="E112" s="8"/>
      <c r="F112" s="8"/>
      <c r="G112" s="8"/>
    </row>
    <row r="113" spans="1:7" ht="11.25" customHeight="1">
      <c r="A113" s="6" t="s">
        <v>649</v>
      </c>
      <c r="B113" s="7"/>
      <c r="C113" s="51" t="s">
        <v>739</v>
      </c>
      <c r="D113" s="32"/>
      <c r="E113" s="8"/>
      <c r="F113" s="8"/>
      <c r="G113" s="8"/>
    </row>
    <row r="114" spans="1:7" ht="11.25" customHeight="1">
      <c r="A114" s="6" t="s">
        <v>650</v>
      </c>
      <c r="B114" s="7"/>
      <c r="C114" s="51" t="s">
        <v>740</v>
      </c>
      <c r="D114" s="32"/>
      <c r="E114" s="8"/>
      <c r="F114" s="8"/>
      <c r="G114" s="8"/>
    </row>
    <row r="115" spans="1:7" ht="11.25" customHeight="1">
      <c r="A115" s="6" t="s">
        <v>649</v>
      </c>
      <c r="B115" s="7"/>
      <c r="C115" s="51" t="s">
        <v>741</v>
      </c>
      <c r="D115" s="32"/>
      <c r="E115" s="8"/>
      <c r="F115" s="8"/>
      <c r="G115" s="8"/>
    </row>
    <row r="116" spans="1:7" ht="11.25" customHeight="1">
      <c r="A116" s="6" t="s">
        <v>658</v>
      </c>
      <c r="B116" s="7"/>
      <c r="C116" s="51" t="s">
        <v>742</v>
      </c>
      <c r="D116" s="32"/>
      <c r="E116" s="8"/>
      <c r="F116" s="8"/>
      <c r="G116" s="8"/>
    </row>
    <row r="117" spans="1:7" ht="11.25" customHeight="1">
      <c r="A117" s="6" t="s">
        <v>659</v>
      </c>
      <c r="B117" s="7"/>
      <c r="C117" s="51" t="s">
        <v>743</v>
      </c>
      <c r="D117" s="32"/>
      <c r="E117" s="8"/>
      <c r="F117" s="8"/>
      <c r="G117" s="8"/>
    </row>
    <row r="118" spans="1:7" ht="11.25" customHeight="1">
      <c r="A118" s="6" t="s">
        <v>660</v>
      </c>
      <c r="B118" s="7"/>
      <c r="C118" s="51" t="s">
        <v>744</v>
      </c>
      <c r="D118" s="32"/>
      <c r="E118" s="8"/>
      <c r="F118" s="8"/>
      <c r="G118" s="8"/>
    </row>
    <row r="119" spans="1:7" ht="11.25" customHeight="1">
      <c r="A119" s="52" t="s">
        <v>661</v>
      </c>
      <c r="B119" s="7"/>
      <c r="C119" s="51" t="s">
        <v>745</v>
      </c>
      <c r="D119" s="32"/>
      <c r="E119" s="8"/>
      <c r="F119" s="8"/>
      <c r="G119" s="8"/>
    </row>
    <row r="120" spans="1:7" ht="11.25" customHeight="1">
      <c r="A120" s="6" t="s">
        <v>597</v>
      </c>
      <c r="B120" s="7"/>
      <c r="C120" s="51" t="s">
        <v>746</v>
      </c>
      <c r="D120" s="32"/>
      <c r="E120" s="8"/>
      <c r="F120" s="8"/>
      <c r="G120" s="8"/>
    </row>
    <row r="121" spans="1:7" ht="11.25" customHeight="1">
      <c r="A121" s="6" t="s">
        <v>662</v>
      </c>
      <c r="B121" s="7"/>
      <c r="C121" s="51" t="s">
        <v>747</v>
      </c>
      <c r="D121" s="32"/>
      <c r="E121" s="8"/>
      <c r="F121" s="8"/>
      <c r="G121" s="8"/>
    </row>
    <row r="122" spans="1:7" ht="11.25" customHeight="1">
      <c r="A122" s="6" t="s">
        <v>663</v>
      </c>
      <c r="B122" s="7"/>
      <c r="C122" s="51" t="s">
        <v>748</v>
      </c>
      <c r="D122" s="32"/>
      <c r="E122" s="8"/>
      <c r="F122" s="8"/>
      <c r="G122" s="8"/>
    </row>
    <row r="123" spans="1:7" ht="11.25" customHeight="1">
      <c r="A123" s="6" t="s">
        <v>608</v>
      </c>
      <c r="B123" s="7"/>
      <c r="C123" s="51" t="s">
        <v>749</v>
      </c>
      <c r="D123" s="32"/>
      <c r="E123" s="8"/>
      <c r="F123" s="8"/>
      <c r="G123" s="8"/>
    </row>
    <row r="124" spans="1:7" ht="11.25" customHeight="1">
      <c r="A124" s="6" t="s">
        <v>664</v>
      </c>
      <c r="B124" s="7"/>
      <c r="C124" s="51" t="s">
        <v>750</v>
      </c>
      <c r="D124" s="32"/>
      <c r="E124" s="8"/>
      <c r="F124" s="8"/>
      <c r="G124" s="8"/>
    </row>
    <row r="125" spans="1:7" ht="11.25" customHeight="1">
      <c r="A125" s="6" t="s">
        <v>610</v>
      </c>
      <c r="B125" s="7"/>
      <c r="C125" s="51" t="s">
        <v>751</v>
      </c>
      <c r="D125" s="72">
        <v>2</v>
      </c>
      <c r="E125" s="8">
        <v>2</v>
      </c>
      <c r="F125" s="8"/>
      <c r="G125" s="8"/>
    </row>
    <row r="126" spans="1:7" ht="11.25" customHeight="1">
      <c r="A126" s="6" t="s">
        <v>665</v>
      </c>
      <c r="B126" s="7"/>
      <c r="C126" s="51" t="s">
        <v>752</v>
      </c>
      <c r="D126" s="72" t="s">
        <v>838</v>
      </c>
      <c r="E126" s="8"/>
      <c r="F126" s="8"/>
      <c r="G126" s="8"/>
    </row>
    <row r="127" spans="1:7" ht="11.25" customHeight="1">
      <c r="A127" s="6" t="s">
        <v>666</v>
      </c>
      <c r="B127" s="7"/>
      <c r="C127" s="51" t="s">
        <v>753</v>
      </c>
      <c r="D127" s="72"/>
      <c r="E127" s="8"/>
      <c r="F127" s="8"/>
      <c r="G127" s="8"/>
    </row>
    <row r="128" spans="1:7" ht="11.25" customHeight="1">
      <c r="A128" s="6" t="s">
        <v>667</v>
      </c>
      <c r="B128" s="7"/>
      <c r="C128" s="51" t="s">
        <v>754</v>
      </c>
      <c r="D128" s="72"/>
      <c r="E128" s="8"/>
      <c r="F128" s="8"/>
      <c r="G128" s="8"/>
    </row>
    <row r="129" spans="1:7" ht="11.25" customHeight="1">
      <c r="A129" s="6" t="s">
        <v>668</v>
      </c>
      <c r="B129" s="7"/>
      <c r="C129" s="51" t="s">
        <v>755</v>
      </c>
      <c r="D129" s="72"/>
      <c r="E129" s="8"/>
      <c r="F129" s="8"/>
      <c r="G129" s="8"/>
    </row>
    <row r="130" spans="1:7" ht="11.25" customHeight="1">
      <c r="A130" s="6" t="s">
        <v>611</v>
      </c>
      <c r="B130" s="7"/>
      <c r="C130" s="51" t="s">
        <v>756</v>
      </c>
      <c r="D130" s="72">
        <v>1</v>
      </c>
      <c r="E130" s="8">
        <v>1</v>
      </c>
      <c r="F130" s="8"/>
      <c r="G130" s="8"/>
    </row>
    <row r="131" spans="1:7" ht="11.25" customHeight="1">
      <c r="A131" s="6" t="s">
        <v>669</v>
      </c>
      <c r="B131" s="7"/>
      <c r="C131" s="51" t="s">
        <v>757</v>
      </c>
      <c r="D131" s="72">
        <v>7</v>
      </c>
      <c r="E131" s="8">
        <v>7</v>
      </c>
      <c r="F131" s="8">
        <v>0</v>
      </c>
      <c r="G131" s="8">
        <v>0</v>
      </c>
    </row>
    <row r="132" spans="1:7" ht="11.25" customHeight="1">
      <c r="A132" s="6" t="s">
        <v>670</v>
      </c>
      <c r="B132" s="7"/>
      <c r="C132" s="51" t="s">
        <v>758</v>
      </c>
      <c r="D132" s="73">
        <v>10</v>
      </c>
      <c r="E132" s="57">
        <v>10</v>
      </c>
      <c r="F132" s="57">
        <v>0</v>
      </c>
      <c r="G132" s="57">
        <v>0</v>
      </c>
    </row>
    <row r="133" spans="1:7" ht="11.25" customHeight="1">
      <c r="A133" s="6"/>
      <c r="B133" s="7"/>
      <c r="C133" s="51"/>
      <c r="D133" s="30"/>
      <c r="E133" s="8"/>
      <c r="F133" s="8"/>
      <c r="G133" s="8"/>
    </row>
    <row r="134" spans="1:7" ht="11.25" customHeight="1">
      <c r="A134" s="6" t="s">
        <v>671</v>
      </c>
      <c r="B134" s="7"/>
      <c r="C134" s="51" t="s">
        <v>759</v>
      </c>
      <c r="D134" s="74">
        <v>10</v>
      </c>
      <c r="E134" s="57">
        <v>10</v>
      </c>
      <c r="F134" s="57">
        <v>0</v>
      </c>
      <c r="G134" s="57">
        <v>0</v>
      </c>
    </row>
    <row r="136" ht="11.25" customHeight="1">
      <c r="A136" s="13" t="s">
        <v>672</v>
      </c>
    </row>
    <row r="137" spans="1:7" ht="11.25" customHeight="1">
      <c r="A137" s="3"/>
      <c r="B137" s="5"/>
      <c r="C137" s="28" t="s">
        <v>71</v>
      </c>
      <c r="D137" s="28" t="s">
        <v>673</v>
      </c>
      <c r="E137" s="87" t="s">
        <v>675</v>
      </c>
      <c r="F137" s="87" t="s">
        <v>676</v>
      </c>
      <c r="G137" s="28" t="s">
        <v>677</v>
      </c>
    </row>
    <row r="138" spans="1:7" ht="11.25" customHeight="1">
      <c r="A138" s="6"/>
      <c r="B138" s="8"/>
      <c r="C138" s="29" t="s">
        <v>72</v>
      </c>
      <c r="D138" s="29" t="s">
        <v>674</v>
      </c>
      <c r="E138" s="88"/>
      <c r="F138" s="88"/>
      <c r="G138" s="29" t="s">
        <v>674</v>
      </c>
    </row>
    <row r="139" spans="1:7" ht="11.25" customHeight="1">
      <c r="A139" s="6" t="s">
        <v>678</v>
      </c>
      <c r="B139" s="7"/>
      <c r="C139" s="51" t="s">
        <v>760</v>
      </c>
      <c r="D139" s="30"/>
      <c r="E139" s="8"/>
      <c r="F139" s="8"/>
      <c r="G139" s="8"/>
    </row>
    <row r="140" spans="1:7" ht="11.25" customHeight="1">
      <c r="A140" s="6" t="s">
        <v>679</v>
      </c>
      <c r="B140" s="7"/>
      <c r="C140" s="51" t="s">
        <v>761</v>
      </c>
      <c r="D140" s="30"/>
      <c r="E140" s="8"/>
      <c r="F140" s="8"/>
      <c r="G140" s="8"/>
    </row>
    <row r="141" spans="1:7" ht="11.25" customHeight="1">
      <c r="A141" s="6" t="s">
        <v>680</v>
      </c>
      <c r="B141" s="7"/>
      <c r="C141" s="51" t="s">
        <v>762</v>
      </c>
      <c r="D141" s="30"/>
      <c r="E141" s="8"/>
      <c r="F141" s="8"/>
      <c r="G141" s="8"/>
    </row>
    <row r="142" spans="1:7" ht="11.25" customHeight="1">
      <c r="A142" s="6" t="s">
        <v>681</v>
      </c>
      <c r="B142" s="7"/>
      <c r="C142" s="51" t="s">
        <v>763</v>
      </c>
      <c r="D142" s="74">
        <v>0</v>
      </c>
      <c r="E142" s="57">
        <v>0</v>
      </c>
      <c r="F142" s="57">
        <v>0</v>
      </c>
      <c r="G142" s="57">
        <v>0</v>
      </c>
    </row>
    <row r="144" spans="1:6" ht="11.25" customHeight="1">
      <c r="A144" s="66" t="s">
        <v>841</v>
      </c>
      <c r="B144" s="1" t="s">
        <v>847</v>
      </c>
      <c r="C144" s="31"/>
      <c r="D144" s="31"/>
      <c r="E144" s="2" t="s">
        <v>66</v>
      </c>
      <c r="F144" s="13" t="s">
        <v>842</v>
      </c>
    </row>
  </sheetData>
  <sheetProtection/>
  <mergeCells count="4">
    <mergeCell ref="E11:F11"/>
    <mergeCell ref="E84:F84"/>
    <mergeCell ref="E137:E138"/>
    <mergeCell ref="F137:F138"/>
  </mergeCells>
  <printOptions/>
  <pageMargins left="0.984251968503937" right="0.31496062992125984" top="0.11811023622047245" bottom="0.11811023622047245" header="0.5118110236220472" footer="0.5118110236220472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="85" zoomScaleNormal="85" zoomScalePageLayoutView="0" workbookViewId="0" topLeftCell="A1">
      <selection activeCell="C34" sqref="C34"/>
    </sheetView>
  </sheetViews>
  <sheetFormatPr defaultColWidth="9.140625" defaultRowHeight="11.25" customHeight="1"/>
  <cols>
    <col min="1" max="1" width="41.00390625" style="1" customWidth="1"/>
    <col min="2" max="2" width="7.28125" style="1" customWidth="1"/>
    <col min="3" max="9" width="13.28125" style="1" customWidth="1"/>
    <col min="10" max="16384" width="9.140625" style="1" customWidth="1"/>
  </cols>
  <sheetData>
    <row r="1" spans="1:4" ht="11.25" customHeight="1">
      <c r="A1" s="13"/>
      <c r="D1" s="1" t="s">
        <v>682</v>
      </c>
    </row>
    <row r="2" ht="11.25" customHeight="1">
      <c r="A2" s="13"/>
    </row>
    <row r="3" ht="11.25" customHeight="1">
      <c r="A3" s="13"/>
    </row>
    <row r="4" ht="11.25" customHeight="1">
      <c r="A4" s="13" t="s">
        <v>790</v>
      </c>
    </row>
    <row r="5" ht="11.25" customHeight="1">
      <c r="A5" s="13"/>
    </row>
    <row r="6" spans="1:6" ht="11.25" customHeight="1">
      <c r="A6" s="1" t="s">
        <v>64</v>
      </c>
      <c r="B6" s="13" t="s">
        <v>77</v>
      </c>
      <c r="D6" s="1" t="s">
        <v>79</v>
      </c>
      <c r="F6" s="13"/>
    </row>
    <row r="7" spans="1:6" ht="11.25" customHeight="1">
      <c r="A7" s="1" t="s">
        <v>75</v>
      </c>
      <c r="B7" s="13" t="s">
        <v>76</v>
      </c>
      <c r="F7" s="13"/>
    </row>
    <row r="8" spans="1:9" ht="11.25" customHeight="1">
      <c r="A8" s="1" t="s">
        <v>65</v>
      </c>
      <c r="B8" s="17" t="s">
        <v>839</v>
      </c>
      <c r="F8" s="17"/>
      <c r="I8" s="2" t="s">
        <v>68</v>
      </c>
    </row>
    <row r="9" spans="2:9" ht="11.25" customHeight="1">
      <c r="B9" s="17"/>
      <c r="F9" s="17"/>
      <c r="I9" s="2"/>
    </row>
    <row r="10" spans="1:9" ht="11.25" customHeight="1">
      <c r="A10" s="3"/>
      <c r="B10" s="79" t="s">
        <v>775</v>
      </c>
      <c r="C10" s="76" t="s">
        <v>764</v>
      </c>
      <c r="D10" s="77"/>
      <c r="E10" s="78"/>
      <c r="F10" s="76" t="s">
        <v>768</v>
      </c>
      <c r="G10" s="77"/>
      <c r="H10" s="77"/>
      <c r="I10" s="78"/>
    </row>
    <row r="11" spans="1:9" ht="11.25" customHeight="1">
      <c r="A11" s="34"/>
      <c r="B11" s="82"/>
      <c r="C11" s="79" t="s">
        <v>765</v>
      </c>
      <c r="D11" s="79" t="s">
        <v>766</v>
      </c>
      <c r="E11" s="79" t="s">
        <v>767</v>
      </c>
      <c r="F11" s="79" t="s">
        <v>769</v>
      </c>
      <c r="G11" s="76" t="s">
        <v>770</v>
      </c>
      <c r="H11" s="78"/>
      <c r="I11" s="35" t="s">
        <v>773</v>
      </c>
    </row>
    <row r="12" spans="1:9" ht="11.25" customHeight="1">
      <c r="A12" s="6"/>
      <c r="B12" s="83"/>
      <c r="C12" s="83"/>
      <c r="D12" s="83"/>
      <c r="E12" s="83"/>
      <c r="F12" s="83"/>
      <c r="G12" s="25" t="s">
        <v>771</v>
      </c>
      <c r="H12" s="26" t="s">
        <v>772</v>
      </c>
      <c r="I12" s="25" t="s">
        <v>774</v>
      </c>
    </row>
    <row r="13" spans="1:9" ht="11.25" customHeight="1">
      <c r="A13" s="49" t="s">
        <v>776</v>
      </c>
      <c r="B13" s="44" t="s">
        <v>777</v>
      </c>
      <c r="C13" s="48" t="s">
        <v>505</v>
      </c>
      <c r="D13" s="49" t="s">
        <v>506</v>
      </c>
      <c r="E13" s="49" t="s">
        <v>507</v>
      </c>
      <c r="F13" s="49" t="s">
        <v>508</v>
      </c>
      <c r="G13" s="49" t="s">
        <v>509</v>
      </c>
      <c r="H13" s="53" t="s">
        <v>510</v>
      </c>
      <c r="I13" s="49" t="s">
        <v>511</v>
      </c>
    </row>
    <row r="14" spans="1:9" ht="11.25" customHeight="1">
      <c r="A14" s="11"/>
      <c r="B14" s="9"/>
      <c r="C14" s="9"/>
      <c r="D14" s="9"/>
      <c r="E14" s="9"/>
      <c r="F14" s="9"/>
      <c r="G14" s="9"/>
      <c r="H14" s="9"/>
      <c r="I14" s="9"/>
    </row>
    <row r="15" spans="1:9" ht="11.25" customHeight="1">
      <c r="A15" s="9" t="s">
        <v>778</v>
      </c>
      <c r="B15" s="45"/>
      <c r="C15" s="12"/>
      <c r="D15" s="12"/>
      <c r="E15" s="12"/>
      <c r="F15" s="12"/>
      <c r="G15" s="12"/>
      <c r="H15" s="12"/>
      <c r="I15" s="12"/>
    </row>
    <row r="16" spans="1:9" ht="11.25" customHeight="1">
      <c r="A16" s="11" t="s">
        <v>779</v>
      </c>
      <c r="B16" s="19" t="s">
        <v>791</v>
      </c>
      <c r="C16" s="9"/>
      <c r="D16" s="9"/>
      <c r="E16" s="9"/>
      <c r="F16" s="12"/>
      <c r="G16" s="9"/>
      <c r="H16" s="9"/>
      <c r="I16" s="9"/>
    </row>
    <row r="17" spans="1:9" ht="11.25" customHeight="1">
      <c r="A17" s="9" t="s">
        <v>780</v>
      </c>
      <c r="B17" s="46" t="s">
        <v>792</v>
      </c>
      <c r="C17" s="9"/>
      <c r="D17" s="9"/>
      <c r="E17" s="9"/>
      <c r="F17" s="12"/>
      <c r="G17" s="9"/>
      <c r="H17" s="9"/>
      <c r="I17" s="9"/>
    </row>
    <row r="18" spans="1:9" ht="11.25" customHeight="1">
      <c r="A18" s="9" t="s">
        <v>593</v>
      </c>
      <c r="B18" s="46" t="s">
        <v>793</v>
      </c>
      <c r="C18" s="9"/>
      <c r="D18" s="9"/>
      <c r="E18" s="9"/>
      <c r="F18" s="12"/>
      <c r="G18" s="9"/>
      <c r="H18" s="9"/>
      <c r="I18" s="9"/>
    </row>
    <row r="19" spans="1:9" ht="11.25" customHeight="1">
      <c r="A19" s="9" t="s">
        <v>781</v>
      </c>
      <c r="B19" s="46" t="s">
        <v>794</v>
      </c>
      <c r="C19" s="9"/>
      <c r="D19" s="9"/>
      <c r="E19" s="9"/>
      <c r="F19" s="12"/>
      <c r="G19" s="9"/>
      <c r="H19" s="9"/>
      <c r="I19" s="9"/>
    </row>
    <row r="20" spans="1:9" ht="11.25" customHeight="1">
      <c r="A20" s="9" t="s">
        <v>17</v>
      </c>
      <c r="B20" s="46" t="s">
        <v>795</v>
      </c>
      <c r="C20" s="9"/>
      <c r="D20" s="9"/>
      <c r="E20" s="9"/>
      <c r="F20" s="12"/>
      <c r="G20" s="9"/>
      <c r="H20" s="9"/>
      <c r="I20" s="9"/>
    </row>
    <row r="21" spans="1:9" ht="11.25" customHeight="1">
      <c r="A21" s="9" t="s">
        <v>522</v>
      </c>
      <c r="B21" s="46" t="s">
        <v>796</v>
      </c>
      <c r="C21" s="55">
        <v>0</v>
      </c>
      <c r="D21" s="55">
        <v>0</v>
      </c>
      <c r="E21" s="55">
        <v>0</v>
      </c>
      <c r="F21" s="62">
        <v>0</v>
      </c>
      <c r="G21" s="55">
        <v>0</v>
      </c>
      <c r="H21" s="55">
        <v>0</v>
      </c>
      <c r="I21" s="55">
        <v>0</v>
      </c>
    </row>
    <row r="22" spans="1:9" ht="11.25" customHeight="1">
      <c r="A22" s="9"/>
      <c r="B22" s="46"/>
      <c r="C22" s="9"/>
      <c r="D22" s="9"/>
      <c r="E22" s="9"/>
      <c r="F22" s="12"/>
      <c r="G22" s="9"/>
      <c r="H22" s="9"/>
      <c r="I22" s="9"/>
    </row>
    <row r="23" spans="1:9" ht="11.25" customHeight="1">
      <c r="A23" s="18" t="s">
        <v>782</v>
      </c>
      <c r="B23" s="46"/>
      <c r="C23" s="9"/>
      <c r="D23" s="9"/>
      <c r="E23" s="9"/>
      <c r="F23" s="12"/>
      <c r="G23" s="9"/>
      <c r="H23" s="9"/>
      <c r="I23" s="9"/>
    </row>
    <row r="24" spans="1:9" ht="11.25" customHeight="1">
      <c r="A24" s="9" t="s">
        <v>779</v>
      </c>
      <c r="B24" s="46" t="s">
        <v>797</v>
      </c>
      <c r="C24" s="9"/>
      <c r="D24" s="9"/>
      <c r="E24" s="9"/>
      <c r="F24" s="12"/>
      <c r="G24" s="9"/>
      <c r="H24" s="9"/>
      <c r="I24" s="9"/>
    </row>
    <row r="25" spans="1:9" ht="11.25" customHeight="1">
      <c r="A25" s="9" t="s">
        <v>783</v>
      </c>
      <c r="B25" s="46" t="s">
        <v>798</v>
      </c>
      <c r="C25" s="9"/>
      <c r="D25" s="9"/>
      <c r="E25" s="9"/>
      <c r="F25" s="12"/>
      <c r="G25" s="9"/>
      <c r="H25" s="9"/>
      <c r="I25" s="9"/>
    </row>
    <row r="26" spans="1:9" ht="11.25" customHeight="1">
      <c r="A26" s="9" t="s">
        <v>784</v>
      </c>
      <c r="B26" s="46" t="s">
        <v>799</v>
      </c>
      <c r="C26" s="9"/>
      <c r="D26" s="9"/>
      <c r="E26" s="9"/>
      <c r="F26" s="12"/>
      <c r="G26" s="9"/>
      <c r="H26" s="9"/>
      <c r="I26" s="9"/>
    </row>
    <row r="27" spans="1:9" ht="11.25" customHeight="1">
      <c r="A27" s="9" t="s">
        <v>785</v>
      </c>
      <c r="B27" s="46" t="s">
        <v>800</v>
      </c>
      <c r="C27" s="9"/>
      <c r="D27" s="9"/>
      <c r="E27" s="9"/>
      <c r="F27" s="12"/>
      <c r="G27" s="9"/>
      <c r="H27" s="9"/>
      <c r="I27" s="9"/>
    </row>
    <row r="28" spans="1:9" ht="11.25" customHeight="1">
      <c r="A28" s="9" t="s">
        <v>786</v>
      </c>
      <c r="B28" s="46" t="s">
        <v>801</v>
      </c>
      <c r="C28" s="9"/>
      <c r="D28" s="9"/>
      <c r="E28" s="9"/>
      <c r="F28" s="12"/>
      <c r="G28" s="9"/>
      <c r="H28" s="9"/>
      <c r="I28" s="9"/>
    </row>
    <row r="29" spans="1:9" ht="11.25" customHeight="1">
      <c r="A29" s="9" t="s">
        <v>787</v>
      </c>
      <c r="B29" s="46" t="s">
        <v>802</v>
      </c>
      <c r="C29" s="9"/>
      <c r="D29" s="9"/>
      <c r="E29" s="9"/>
      <c r="F29" s="12"/>
      <c r="G29" s="9"/>
      <c r="H29" s="9"/>
      <c r="I29" s="9"/>
    </row>
    <row r="30" spans="1:9" ht="11.25" customHeight="1">
      <c r="A30" s="9" t="s">
        <v>788</v>
      </c>
      <c r="B30" s="46" t="s">
        <v>803</v>
      </c>
      <c r="C30" s="9"/>
      <c r="D30" s="9"/>
      <c r="E30" s="9"/>
      <c r="F30" s="12"/>
      <c r="G30" s="9"/>
      <c r="H30" s="9"/>
      <c r="I30" s="9"/>
    </row>
    <row r="31" spans="1:9" ht="11.25" customHeight="1">
      <c r="A31" s="9" t="s">
        <v>789</v>
      </c>
      <c r="B31" s="47" t="s">
        <v>804</v>
      </c>
      <c r="C31" s="55">
        <v>0</v>
      </c>
      <c r="D31" s="55">
        <v>0</v>
      </c>
      <c r="E31" s="55">
        <v>0</v>
      </c>
      <c r="F31" s="62">
        <v>0</v>
      </c>
      <c r="G31" s="55">
        <v>0</v>
      </c>
      <c r="H31" s="55">
        <v>0</v>
      </c>
      <c r="I31" s="55">
        <v>0</v>
      </c>
    </row>
    <row r="32" spans="1:9" ht="11.25" customHeight="1">
      <c r="A32" s="9"/>
      <c r="B32" s="46"/>
      <c r="C32" s="9"/>
      <c r="D32" s="9"/>
      <c r="E32" s="9"/>
      <c r="F32" s="12"/>
      <c r="G32" s="9"/>
      <c r="H32" s="9"/>
      <c r="I32" s="9"/>
    </row>
    <row r="34" spans="1:6" ht="11.25" customHeight="1">
      <c r="A34" s="66" t="s">
        <v>841</v>
      </c>
      <c r="B34" s="1" t="s">
        <v>840</v>
      </c>
      <c r="E34" s="2" t="s">
        <v>66</v>
      </c>
      <c r="F34" s="13" t="s">
        <v>842</v>
      </c>
    </row>
    <row r="35" ht="11.25" customHeight="1">
      <c r="A35" s="16"/>
    </row>
  </sheetData>
  <sheetProtection/>
  <mergeCells count="8">
    <mergeCell ref="B10:B12"/>
    <mergeCell ref="C10:E10"/>
    <mergeCell ref="F10:I10"/>
    <mergeCell ref="G11:H11"/>
    <mergeCell ref="C11:C12"/>
    <mergeCell ref="D11:D12"/>
    <mergeCell ref="E11:E12"/>
    <mergeCell ref="F11:F12"/>
  </mergeCells>
  <printOptions/>
  <pageMargins left="0.3937007874015748" right="0.31496062992125984" top="0.7874015748031497" bottom="0.11811023622047245" header="0.5118110236220472" footer="0.5118110236220472"/>
  <pageSetup horizontalDpi="1200" verticalDpi="12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K34" sqref="K34"/>
    </sheetView>
  </sheetViews>
  <sheetFormatPr defaultColWidth="9.140625" defaultRowHeight="11.25" customHeight="1"/>
  <cols>
    <col min="1" max="1" width="32.140625" style="1" customWidth="1"/>
    <col min="2" max="2" width="9.57421875" style="1" customWidth="1"/>
    <col min="3" max="3" width="6.7109375" style="27" customWidth="1"/>
    <col min="4" max="4" width="10.28125" style="27" customWidth="1"/>
    <col min="5" max="7" width="10.28125" style="1" customWidth="1"/>
    <col min="8" max="16384" width="9.140625" style="1" customWidth="1"/>
  </cols>
  <sheetData>
    <row r="1" spans="1:2" ht="11.25" customHeight="1">
      <c r="A1" s="13"/>
      <c r="B1" s="1" t="s">
        <v>805</v>
      </c>
    </row>
    <row r="2" ht="11.25" customHeight="1">
      <c r="A2" s="13"/>
    </row>
    <row r="3" ht="11.25" customHeight="1">
      <c r="A3" s="13" t="s">
        <v>806</v>
      </c>
    </row>
    <row r="4" ht="11.25" customHeight="1">
      <c r="A4" s="13" t="s">
        <v>807</v>
      </c>
    </row>
    <row r="5" ht="11.25" customHeight="1">
      <c r="A5" s="13"/>
    </row>
    <row r="6" spans="1:4" ht="11.25" customHeight="1">
      <c r="A6" s="1" t="s">
        <v>64</v>
      </c>
      <c r="B6" s="13" t="s">
        <v>77</v>
      </c>
      <c r="D6" s="27" t="s">
        <v>79</v>
      </c>
    </row>
    <row r="7" spans="1:2" ht="11.25" customHeight="1">
      <c r="A7" s="1" t="s">
        <v>75</v>
      </c>
      <c r="B7" s="13" t="s">
        <v>76</v>
      </c>
    </row>
    <row r="8" spans="1:7" ht="11.25" customHeight="1">
      <c r="A8" s="1" t="s">
        <v>65</v>
      </c>
      <c r="B8" s="17" t="s">
        <v>839</v>
      </c>
      <c r="G8" s="50" t="s">
        <v>68</v>
      </c>
    </row>
    <row r="9" spans="2:7" ht="11.25" customHeight="1">
      <c r="B9" s="17"/>
      <c r="G9" s="50"/>
    </row>
    <row r="10" spans="1:2" ht="11.25" customHeight="1">
      <c r="A10" s="13"/>
      <c r="B10" s="17"/>
    </row>
    <row r="11" spans="1:7" ht="11.25" customHeight="1">
      <c r="A11" s="84" t="s">
        <v>813</v>
      </c>
      <c r="B11" s="90"/>
      <c r="C11" s="89" t="s">
        <v>775</v>
      </c>
      <c r="D11" s="89" t="s">
        <v>810</v>
      </c>
      <c r="E11" s="89" t="s">
        <v>809</v>
      </c>
      <c r="F11" s="89" t="s">
        <v>811</v>
      </c>
      <c r="G11" s="89" t="s">
        <v>812</v>
      </c>
    </row>
    <row r="12" spans="1:7" ht="11.25" customHeight="1">
      <c r="A12" s="85"/>
      <c r="B12" s="91"/>
      <c r="C12" s="82" t="s">
        <v>72</v>
      </c>
      <c r="D12" s="82" t="s">
        <v>808</v>
      </c>
      <c r="E12" s="82"/>
      <c r="F12" s="82"/>
      <c r="G12" s="82"/>
    </row>
    <row r="13" spans="1:7" ht="11.25" customHeight="1">
      <c r="A13" s="85"/>
      <c r="B13" s="91"/>
      <c r="C13" s="82"/>
      <c r="D13" s="82"/>
      <c r="E13" s="82"/>
      <c r="F13" s="82"/>
      <c r="G13" s="82"/>
    </row>
    <row r="14" spans="1:7" ht="11.25" customHeight="1">
      <c r="A14" s="86"/>
      <c r="B14" s="92"/>
      <c r="C14" s="83"/>
      <c r="D14" s="83"/>
      <c r="E14" s="83"/>
      <c r="F14" s="83"/>
      <c r="G14" s="83"/>
    </row>
    <row r="15" spans="1:7" ht="11.25" customHeight="1">
      <c r="A15" s="6"/>
      <c r="B15" s="7"/>
      <c r="C15" s="51"/>
      <c r="D15" s="30"/>
      <c r="E15" s="8"/>
      <c r="F15" s="8"/>
      <c r="G15" s="8"/>
    </row>
    <row r="16" spans="1:7" ht="11.25" customHeight="1">
      <c r="A16" s="6" t="s">
        <v>814</v>
      </c>
      <c r="B16" s="7"/>
      <c r="C16" s="51"/>
      <c r="D16" s="30"/>
      <c r="E16" s="8"/>
      <c r="F16" s="8"/>
      <c r="G16" s="8"/>
    </row>
    <row r="17" spans="1:7" ht="11.25" customHeight="1">
      <c r="A17" s="6"/>
      <c r="B17" s="7"/>
      <c r="C17" s="51"/>
      <c r="D17" s="30"/>
      <c r="E17" s="8"/>
      <c r="F17" s="8"/>
      <c r="G17" s="8"/>
    </row>
    <row r="18" spans="1:7" ht="11.25" customHeight="1">
      <c r="A18" s="6" t="s">
        <v>815</v>
      </c>
      <c r="B18" s="7"/>
      <c r="C18" s="51"/>
      <c r="D18" s="30"/>
      <c r="E18" s="8"/>
      <c r="F18" s="8"/>
      <c r="G18" s="8"/>
    </row>
    <row r="19" spans="1:7" ht="11.25" customHeight="1">
      <c r="A19" s="54" t="s">
        <v>816</v>
      </c>
      <c r="B19" s="7"/>
      <c r="C19" s="51"/>
      <c r="D19" s="30"/>
      <c r="E19" s="8"/>
      <c r="F19" s="8"/>
      <c r="G19" s="8"/>
    </row>
    <row r="20" spans="1:7" ht="11.25" customHeight="1">
      <c r="A20" s="54" t="s">
        <v>817</v>
      </c>
      <c r="B20" s="7"/>
      <c r="C20" s="51"/>
      <c r="D20" s="30"/>
      <c r="E20" s="8"/>
      <c r="F20" s="8"/>
      <c r="G20" s="8"/>
    </row>
    <row r="21" spans="1:7" ht="11.25" customHeight="1">
      <c r="A21" s="6" t="s">
        <v>522</v>
      </c>
      <c r="B21" s="7"/>
      <c r="C21" s="51" t="s">
        <v>818</v>
      </c>
      <c r="D21" s="64"/>
      <c r="E21" s="57"/>
      <c r="F21" s="57"/>
      <c r="G21" s="57"/>
    </row>
    <row r="22" spans="1:7" ht="11.25" customHeight="1">
      <c r="A22" s="6"/>
      <c r="B22" s="7"/>
      <c r="C22" s="51"/>
      <c r="D22" s="30"/>
      <c r="E22" s="8"/>
      <c r="F22" s="8"/>
      <c r="G22" s="8"/>
    </row>
    <row r="23" spans="1:7" ht="11.25" customHeight="1">
      <c r="A23" s="6" t="s">
        <v>819</v>
      </c>
      <c r="B23" s="7"/>
      <c r="C23" s="51"/>
      <c r="D23" s="30"/>
      <c r="E23" s="8"/>
      <c r="F23" s="8"/>
      <c r="G23" s="8"/>
    </row>
    <row r="24" spans="1:7" ht="11.25" customHeight="1">
      <c r="A24" s="54" t="s">
        <v>816</v>
      </c>
      <c r="B24" s="7"/>
      <c r="C24" s="51"/>
      <c r="D24" s="30"/>
      <c r="E24" s="8"/>
      <c r="F24" s="8"/>
      <c r="G24" s="8"/>
    </row>
    <row r="25" spans="1:7" ht="11.25" customHeight="1">
      <c r="A25" s="54" t="s">
        <v>817</v>
      </c>
      <c r="B25" s="7"/>
      <c r="C25" s="51"/>
      <c r="D25" s="30"/>
      <c r="E25" s="8"/>
      <c r="F25" s="8"/>
      <c r="G25" s="8"/>
    </row>
    <row r="26" spans="1:7" ht="11.25" customHeight="1">
      <c r="A26" s="6" t="s">
        <v>789</v>
      </c>
      <c r="B26" s="7"/>
      <c r="C26" s="51" t="s">
        <v>820</v>
      </c>
      <c r="D26" s="64"/>
      <c r="E26" s="57"/>
      <c r="F26" s="57"/>
      <c r="G26" s="57"/>
    </row>
    <row r="27" spans="1:7" ht="11.25" customHeight="1">
      <c r="A27" s="6"/>
      <c r="B27" s="7"/>
      <c r="C27" s="51"/>
      <c r="D27" s="30"/>
      <c r="E27" s="8"/>
      <c r="F27" s="8"/>
      <c r="G27" s="8"/>
    </row>
    <row r="28" spans="1:7" ht="11.25" customHeight="1">
      <c r="A28" s="6" t="s">
        <v>821</v>
      </c>
      <c r="B28" s="7"/>
      <c r="C28" s="51"/>
      <c r="D28" s="30"/>
      <c r="E28" s="8"/>
      <c r="F28" s="8"/>
      <c r="G28" s="8"/>
    </row>
    <row r="29" spans="1:7" ht="11.25" customHeight="1">
      <c r="A29" s="54" t="s">
        <v>816</v>
      </c>
      <c r="B29" s="7"/>
      <c r="C29" s="51"/>
      <c r="D29" s="30"/>
      <c r="E29" s="8"/>
      <c r="F29" s="8"/>
      <c r="G29" s="8"/>
    </row>
    <row r="30" spans="1:7" ht="11.25" customHeight="1">
      <c r="A30" s="54" t="s">
        <v>817</v>
      </c>
      <c r="B30" s="7"/>
      <c r="C30" s="51"/>
      <c r="D30" s="30"/>
      <c r="E30" s="8"/>
      <c r="F30" s="8"/>
      <c r="G30" s="8"/>
    </row>
    <row r="31" spans="1:7" ht="11.25" customHeight="1">
      <c r="A31" s="6" t="s">
        <v>822</v>
      </c>
      <c r="B31" s="7"/>
      <c r="C31" s="51" t="s">
        <v>823</v>
      </c>
      <c r="D31" s="64"/>
      <c r="E31" s="57"/>
      <c r="F31" s="57"/>
      <c r="G31" s="57"/>
    </row>
    <row r="32" spans="1:7" ht="11.25" customHeight="1">
      <c r="A32" s="6"/>
      <c r="B32" s="7"/>
      <c r="C32" s="51"/>
      <c r="D32" s="30"/>
      <c r="E32" s="8"/>
      <c r="F32" s="8"/>
      <c r="G32" s="8"/>
    </row>
    <row r="33" spans="1:7" ht="11.25" customHeight="1">
      <c r="A33" s="6" t="s">
        <v>824</v>
      </c>
      <c r="B33" s="7"/>
      <c r="C33" s="51"/>
      <c r="D33" s="30"/>
      <c r="E33" s="8"/>
      <c r="F33" s="8"/>
      <c r="G33" s="8"/>
    </row>
    <row r="34" spans="1:7" ht="11.25" customHeight="1">
      <c r="A34" s="54" t="s">
        <v>816</v>
      </c>
      <c r="B34" s="7"/>
      <c r="C34" s="51"/>
      <c r="D34" s="30"/>
      <c r="E34" s="8"/>
      <c r="F34" s="8"/>
      <c r="G34" s="8"/>
    </row>
    <row r="35" spans="1:7" ht="11.25" customHeight="1">
      <c r="A35" s="54" t="s">
        <v>817</v>
      </c>
      <c r="B35" s="7"/>
      <c r="C35" s="51"/>
      <c r="D35" s="30"/>
      <c r="E35" s="8"/>
      <c r="F35" s="8"/>
      <c r="G35" s="8"/>
    </row>
    <row r="36" spans="1:7" ht="11.25" customHeight="1">
      <c r="A36" s="6" t="s">
        <v>545</v>
      </c>
      <c r="B36" s="7"/>
      <c r="C36" s="51" t="s">
        <v>825</v>
      </c>
      <c r="D36" s="64"/>
      <c r="E36" s="57"/>
      <c r="F36" s="57"/>
      <c r="G36" s="57"/>
    </row>
    <row r="37" spans="1:7" ht="11.25" customHeight="1">
      <c r="A37" s="6"/>
      <c r="B37" s="7"/>
      <c r="C37" s="51"/>
      <c r="D37" s="30"/>
      <c r="E37" s="8"/>
      <c r="F37" s="8"/>
      <c r="G37" s="8"/>
    </row>
    <row r="38" spans="1:7" ht="11.25" customHeight="1">
      <c r="A38" s="6" t="s">
        <v>826</v>
      </c>
      <c r="B38" s="7"/>
      <c r="C38" s="51" t="s">
        <v>827</v>
      </c>
      <c r="D38" s="65" t="s">
        <v>836</v>
      </c>
      <c r="E38" s="57">
        <v>0</v>
      </c>
      <c r="F38" s="57">
        <v>0</v>
      </c>
      <c r="G38" s="57">
        <v>0</v>
      </c>
    </row>
    <row r="39" spans="1:7" ht="11.25" customHeight="1">
      <c r="A39" s="6"/>
      <c r="B39" s="7"/>
      <c r="C39" s="51"/>
      <c r="D39" s="30"/>
      <c r="E39" s="8"/>
      <c r="F39" s="8"/>
      <c r="G39" s="8"/>
    </row>
    <row r="40" spans="1:7" ht="11.25" customHeight="1">
      <c r="A40" s="6" t="s">
        <v>828</v>
      </c>
      <c r="B40" s="7"/>
      <c r="C40" s="51"/>
      <c r="D40" s="30"/>
      <c r="E40" s="8"/>
      <c r="F40" s="8"/>
      <c r="G40" s="8"/>
    </row>
    <row r="41" spans="1:7" ht="11.25" customHeight="1">
      <c r="A41" s="6"/>
      <c r="B41" s="7"/>
      <c r="C41" s="51"/>
      <c r="D41" s="30"/>
      <c r="E41" s="8"/>
      <c r="F41" s="8"/>
      <c r="G41" s="8"/>
    </row>
    <row r="42" spans="1:7" ht="11.25" customHeight="1">
      <c r="A42" s="6" t="s">
        <v>815</v>
      </c>
      <c r="B42" s="7"/>
      <c r="C42" s="51"/>
      <c r="D42" s="30"/>
      <c r="E42" s="8"/>
      <c r="F42" s="8"/>
      <c r="G42" s="8"/>
    </row>
    <row r="43" spans="1:7" ht="11.25" customHeight="1">
      <c r="A43" s="54" t="s">
        <v>816</v>
      </c>
      <c r="B43" s="7"/>
      <c r="C43" s="51"/>
      <c r="D43" s="30"/>
      <c r="E43" s="8"/>
      <c r="F43" s="8"/>
      <c r="G43" s="8"/>
    </row>
    <row r="44" spans="1:7" ht="11.25" customHeight="1">
      <c r="A44" s="54" t="s">
        <v>817</v>
      </c>
      <c r="B44" s="7"/>
      <c r="C44" s="51"/>
      <c r="D44" s="30"/>
      <c r="E44" s="8"/>
      <c r="F44" s="8"/>
      <c r="G44" s="8"/>
    </row>
    <row r="45" spans="1:7" ht="11.25" customHeight="1">
      <c r="A45" s="6" t="s">
        <v>522</v>
      </c>
      <c r="B45" s="7"/>
      <c r="C45" s="51" t="s">
        <v>829</v>
      </c>
      <c r="D45" s="64"/>
      <c r="E45" s="57"/>
      <c r="F45" s="57"/>
      <c r="G45" s="57"/>
    </row>
    <row r="46" spans="1:7" ht="11.25" customHeight="1">
      <c r="A46" s="6"/>
      <c r="B46" s="7"/>
      <c r="C46" s="51"/>
      <c r="D46" s="30"/>
      <c r="E46" s="8"/>
      <c r="F46" s="8"/>
      <c r="G46" s="8"/>
    </row>
    <row r="47" spans="1:7" ht="11.25" customHeight="1">
      <c r="A47" s="6" t="s">
        <v>835</v>
      </c>
      <c r="B47" s="7"/>
      <c r="C47" s="51"/>
      <c r="D47" s="30"/>
      <c r="E47" s="8"/>
      <c r="F47" s="8"/>
      <c r="G47" s="8"/>
    </row>
    <row r="48" spans="1:7" ht="11.25" customHeight="1">
      <c r="A48" s="54" t="s">
        <v>816</v>
      </c>
      <c r="B48" s="7"/>
      <c r="C48" s="51"/>
      <c r="D48" s="30"/>
      <c r="E48" s="8"/>
      <c r="F48" s="8"/>
      <c r="G48" s="8"/>
    </row>
    <row r="49" spans="1:7" ht="11.25" customHeight="1">
      <c r="A49" s="54" t="s">
        <v>817</v>
      </c>
      <c r="B49" s="7"/>
      <c r="C49" s="51"/>
      <c r="D49" s="30"/>
      <c r="E49" s="8"/>
      <c r="F49" s="8"/>
      <c r="G49" s="8"/>
    </row>
    <row r="50" spans="1:7" ht="11.25" customHeight="1">
      <c r="A50" s="6" t="s">
        <v>789</v>
      </c>
      <c r="B50" s="7"/>
      <c r="C50" s="51" t="s">
        <v>830</v>
      </c>
      <c r="D50" s="64"/>
      <c r="E50" s="57"/>
      <c r="F50" s="57"/>
      <c r="G50" s="57"/>
    </row>
    <row r="51" spans="1:7" ht="11.25" customHeight="1">
      <c r="A51" s="6"/>
      <c r="B51" s="7"/>
      <c r="C51" s="51"/>
      <c r="D51" s="30"/>
      <c r="E51" s="8"/>
      <c r="F51" s="8"/>
      <c r="G51" s="8"/>
    </row>
    <row r="52" spans="1:7" ht="11.25" customHeight="1">
      <c r="A52" s="6" t="s">
        <v>821</v>
      </c>
      <c r="B52" s="7"/>
      <c r="C52" s="51"/>
      <c r="D52" s="30"/>
      <c r="E52" s="8"/>
      <c r="F52" s="8"/>
      <c r="G52" s="8"/>
    </row>
    <row r="53" spans="1:7" ht="11.25" customHeight="1">
      <c r="A53" s="54" t="s">
        <v>816</v>
      </c>
      <c r="B53" s="7"/>
      <c r="C53" s="51"/>
      <c r="D53" s="30"/>
      <c r="E53" s="8"/>
      <c r="F53" s="8"/>
      <c r="G53" s="8"/>
    </row>
    <row r="54" spans="1:7" ht="11.25" customHeight="1">
      <c r="A54" s="54" t="s">
        <v>817</v>
      </c>
      <c r="B54" s="7"/>
      <c r="C54" s="51"/>
      <c r="D54" s="30"/>
      <c r="E54" s="8"/>
      <c r="F54" s="8"/>
      <c r="G54" s="8"/>
    </row>
    <row r="55" spans="1:7" ht="11.25" customHeight="1">
      <c r="A55" s="6" t="s">
        <v>822</v>
      </c>
      <c r="B55" s="7"/>
      <c r="C55" s="51" t="s">
        <v>831</v>
      </c>
      <c r="D55" s="64"/>
      <c r="E55" s="57"/>
      <c r="F55" s="57"/>
      <c r="G55" s="57"/>
    </row>
    <row r="56" spans="1:7" ht="11.25" customHeight="1">
      <c r="A56" s="6"/>
      <c r="B56" s="7"/>
      <c r="C56" s="51"/>
      <c r="D56" s="30"/>
      <c r="E56" s="8"/>
      <c r="F56" s="8"/>
      <c r="G56" s="8"/>
    </row>
    <row r="57" spans="1:7" ht="11.25" customHeight="1">
      <c r="A57" s="6" t="s">
        <v>824</v>
      </c>
      <c r="B57" s="7"/>
      <c r="C57" s="51"/>
      <c r="D57" s="30"/>
      <c r="E57" s="8"/>
      <c r="F57" s="8"/>
      <c r="G57" s="8"/>
    </row>
    <row r="58" spans="1:7" ht="11.25" customHeight="1">
      <c r="A58" s="54" t="s">
        <v>816</v>
      </c>
      <c r="B58" s="7"/>
      <c r="C58" s="51"/>
      <c r="D58" s="30"/>
      <c r="E58" s="8"/>
      <c r="F58" s="8"/>
      <c r="G58" s="8"/>
    </row>
    <row r="59" spans="1:7" ht="11.25" customHeight="1">
      <c r="A59" s="54" t="s">
        <v>817</v>
      </c>
      <c r="B59" s="7"/>
      <c r="C59" s="51"/>
      <c r="D59" s="30"/>
      <c r="E59" s="8"/>
      <c r="F59" s="8"/>
      <c r="G59" s="8"/>
    </row>
    <row r="60" spans="1:7" ht="11.25" customHeight="1">
      <c r="A60" s="6" t="s">
        <v>545</v>
      </c>
      <c r="B60" s="7"/>
      <c r="C60" s="51" t="s">
        <v>832</v>
      </c>
      <c r="D60" s="64"/>
      <c r="E60" s="57"/>
      <c r="F60" s="57"/>
      <c r="G60" s="57"/>
    </row>
    <row r="61" spans="1:7" ht="11.25" customHeight="1">
      <c r="A61" s="6"/>
      <c r="B61" s="7"/>
      <c r="C61" s="51"/>
      <c r="D61" s="30"/>
      <c r="E61" s="8"/>
      <c r="F61" s="8"/>
      <c r="G61" s="8"/>
    </row>
    <row r="62" spans="1:7" ht="11.25" customHeight="1">
      <c r="A62" s="6" t="s">
        <v>834</v>
      </c>
      <c r="B62" s="7"/>
      <c r="C62" s="51" t="s">
        <v>833</v>
      </c>
      <c r="D62" s="65" t="s">
        <v>836</v>
      </c>
      <c r="E62" s="57">
        <v>0</v>
      </c>
      <c r="F62" s="57">
        <v>0</v>
      </c>
      <c r="G62" s="57">
        <v>0</v>
      </c>
    </row>
    <row r="63" spans="1:7" ht="11.25" customHeight="1">
      <c r="A63" s="6"/>
      <c r="B63" s="7"/>
      <c r="C63" s="51"/>
      <c r="D63" s="30"/>
      <c r="E63" s="8"/>
      <c r="F63" s="8"/>
      <c r="G63" s="8"/>
    </row>
    <row r="65" spans="1:6" ht="11.25" customHeight="1">
      <c r="A65" s="66" t="s">
        <v>841</v>
      </c>
      <c r="B65" s="1" t="s">
        <v>840</v>
      </c>
      <c r="C65" s="1"/>
      <c r="D65" s="1"/>
      <c r="E65" s="2" t="s">
        <v>66</v>
      </c>
      <c r="F65" s="13" t="s">
        <v>842</v>
      </c>
    </row>
    <row r="66" ht="11.25" customHeight="1">
      <c r="A66" s="16"/>
    </row>
  </sheetData>
  <sheetProtection/>
  <mergeCells count="6">
    <mergeCell ref="G11:G14"/>
    <mergeCell ref="E11:E14"/>
    <mergeCell ref="A11:B14"/>
    <mergeCell ref="D11:D14"/>
    <mergeCell ref="C11:C14"/>
    <mergeCell ref="F11:F14"/>
  </mergeCells>
  <printOptions/>
  <pageMargins left="0.984251968503937" right="0.31496062992125984" top="0.11811023622047245" bottom="0.11811023622047245" header="0.5118110236220472" footer="0.5118110236220472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legal@harsev.com</dc:creator>
  <cp:keywords/>
  <dc:description/>
  <cp:lastModifiedBy>Elena Kostadinova</cp:lastModifiedBy>
  <cp:lastPrinted>2011-04-30T09:09:55Z</cp:lastPrinted>
  <dcterms:created xsi:type="dcterms:W3CDTF">2007-10-02T00:14:01Z</dcterms:created>
  <dcterms:modified xsi:type="dcterms:W3CDTF">2015-01-28T09:45:10Z</dcterms:modified>
  <cp:category/>
  <cp:version/>
  <cp:contentType/>
  <cp:contentStatus/>
</cp:coreProperties>
</file>