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1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<sst xmlns="http://schemas.openxmlformats.org/spreadsheetml/2006/main" count="192" uniqueCount="151">
  <si>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</si>
  <si>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</si>
  <si>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</si>
  <si>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</si>
  <si>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</si>
  <si>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</si>
  <si>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</si>
  <si>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</si>
  <si>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</si>
  <si>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</si>
  <si>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</si>
  <si>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</si>
  <si>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</si>
  <si>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</si>
  <si>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</si>
  <si>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</si>
  <si>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</si>
  <si>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</si>
  <si>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</si>
  <si>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</si>
  <si>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</si>
  <si>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</si>
  <si>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</si>
  <si>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</si>
  <si>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</si>
  <si>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</si>
  <si>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</si>
  <si>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</si>
  <si>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</si>
  <si>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</si>
  <si>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</si>
  <si>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</si>
  <si>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</si>
  <si>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</si>
  <si>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</si>
  <si>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</si>
  <si>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</si>
  <si>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</si>
  <si>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</si>
  <si>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</si>
  <si>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</si>
  <si>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</si>
  <si>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</si>
  <si>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</si>
  <si>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</si>
  <si>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</si>
  <si>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</si>
  <si>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</si>
  <si>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</si>
  <si>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</si>
  <si>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</si>
  <si>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</si>
  <si>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</si>
  <si>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</si>
  <si>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</si>
  <si>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</si>
  <si>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</si>
  <si>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</si>
  <si>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</si>
  <si>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</si>
  <si>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</si>
  <si>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Платени данъци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</si>
  <si>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</si>
  <si>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</si>
  <si>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</si>
  <si>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</si>
  <si>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</si>
  <si>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</si>
  <si>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</si>
  <si>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</si>
  <si>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</si>
  <si>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</si>
  <si>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</si>
  <si>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</si>
  <si>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</si>
  <si>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</si>
  <si>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</si>
  <si>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</si>
  <si>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</si>
  <si>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</si>
  <si>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</si>
  <si>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</si>
  <si>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</si>
  <si>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</si>
  <si>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</si>
  <si>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</si>
  <si>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</si>
  <si>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</si>
  <si>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</si>
  <si>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</si>
  <si>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</si>
  <si>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</si>
  <si>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</si>
  <si>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</si>
  <si>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</si>
  <si>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</si>
  <si>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</si>
  <si>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</si>
  <si>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</si>
  <si>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</si>
  <si>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</si>
  <si>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</si>
  <si>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</si>
  <si>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</si>
  <si>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</si>
  <si>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</si>
  <si>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</si>
  <si>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</si>
  <si>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Получени лихви по предоставени заеми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</si>
  <si>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</si>
  <si>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</si>
  <si>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</si>
  <si>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</si>
  <si>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</si>
  <si>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</si>
  <si>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</si>
  <si>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</si>
  <si>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за I-во тримесечие на 2012 год.</t>
  </si>
  <si>
    <t xml:space="preserve">                                           Даниел Ризов</t>
  </si>
  <si>
    <t>Дата:  28  май  2012 год.</t>
  </si>
  <si>
    <t>нефинансови разходи за бъдещи периоди</t>
  </si>
  <si>
    <t>за І-во  тримесечие на 2012 год.</t>
  </si>
  <si>
    <t xml:space="preserve">                                         Даниел  Ризов</t>
  </si>
  <si>
    <t>Последващи оценки на активи</t>
  </si>
  <si>
    <t>Дата: 28 май  2012 год.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</si>
  <si>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</si>
  <si>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</si>
  <si>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</si>
  <si>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</si>
  <si>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</si>
  <si>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</si>
  <si>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</si>
  <si>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</si>
  <si>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</si>
  <si>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</si>
  <si>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</si>
  <si>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</si>
  <si>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</si>
  <si>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</si>
  <si>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</si>
  <si>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         резерви</t>
  </si>
  <si>
    <t xml:space="preserve">Други изменения </t>
  </si>
  <si>
    <t>Салдо 31.03.2012 г.</t>
  </si>
  <si>
    <t>ЗА ПРОМЕНИТЕ В СОБСТВЕНИЯ КАПИТАЛ</t>
  </si>
  <si>
    <t>НА  ГРУПА  "ФАВОРИТ  ХОЛД" АД - София</t>
  </si>
  <si>
    <t>за І-во тримесечие на 2012 год.</t>
  </si>
  <si>
    <t>Салдо 31.12.2011 г.</t>
  </si>
  <si>
    <t xml:space="preserve">          Дата : 28 май 2012 год.</t>
  </si>
  <si>
    <t xml:space="preserve">         Даниел Ризов</t>
  </si>
  <si>
    <t xml:space="preserve">  Анелия Русанова</t>
  </si>
  <si>
    <t>Дата:   28 май  2012 г.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</si>
</sst>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9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0" fillId="0" borderId="5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/>
    </xf>
    <xf numFmtId="16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4" xfId="0" applyFont="1" applyBorder="1" applyAlignment="1">
      <alignment horizontal="right"/>
    </xf>
    <xf numFmtId="0" fontId="8" fillId="0" borderId="2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" xfId="0" applyFont="1" applyFill="1" applyBorder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21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5" fillId="0" borderId="26" xfId="0" applyFont="1" applyBorder="1" applyAlignment="1">
      <alignment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5" xfId="0" applyFont="1" applyBorder="1" applyAlignment="1">
      <alignment/>
    </xf>
    <xf numFmtId="0" fontId="17" fillId="0" borderId="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3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88" t="s">
        <v>50</v>
      </c>
      <c r="B1" s="88"/>
      <c r="C1" s="88"/>
      <c r="D1" s="88"/>
      <c r="E1" s="88"/>
      <c r="F1" s="88"/>
    </row>
    <row r="2" spans="1:6" ht="15.75">
      <c r="A2" s="89" t="s">
        <v>0</v>
      </c>
      <c r="B2" s="89"/>
      <c r="C2" s="89"/>
      <c r="D2" s="89"/>
      <c r="E2" s="89"/>
      <c r="F2" s="89"/>
    </row>
    <row r="3" spans="1:6" ht="15.75">
      <c r="A3" s="89" t="s">
        <v>76</v>
      </c>
      <c r="B3" s="89"/>
      <c r="C3" s="89"/>
      <c r="D3" s="89"/>
      <c r="E3" s="89"/>
      <c r="F3" s="89"/>
    </row>
    <row r="4" spans="1:6" ht="16.5" thickBot="1">
      <c r="A4" s="5"/>
      <c r="B4" s="5"/>
      <c r="C4" s="89" t="s">
        <v>73</v>
      </c>
      <c r="D4" s="89"/>
      <c r="E4" s="89"/>
      <c r="F4" s="89"/>
    </row>
    <row r="5" spans="1:5" ht="16.5" thickBot="1">
      <c r="A5" s="32" t="s">
        <v>1</v>
      </c>
      <c r="B5" s="85">
        <v>2002</v>
      </c>
      <c r="C5" s="86"/>
      <c r="D5" s="85">
        <v>2001</v>
      </c>
      <c r="E5" s="87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0" t="s">
        <v>77</v>
      </c>
      <c r="B1" s="90"/>
      <c r="C1" s="90"/>
      <c r="D1" s="90"/>
      <c r="E1" s="90"/>
      <c r="F1" s="90"/>
    </row>
    <row r="2" spans="1:6" ht="15.75">
      <c r="A2" s="91" t="s">
        <v>97</v>
      </c>
      <c r="B2" s="91"/>
      <c r="C2" s="91"/>
      <c r="D2" s="91"/>
      <c r="E2" s="91"/>
      <c r="F2" s="91"/>
    </row>
    <row r="3" spans="1:6" ht="15.75">
      <c r="A3" s="91" t="s">
        <v>117</v>
      </c>
      <c r="B3" s="91"/>
      <c r="C3" s="91"/>
      <c r="D3" s="91"/>
      <c r="E3" s="91"/>
      <c r="F3" s="91"/>
    </row>
    <row r="4" spans="1:6" ht="16.5" thickBot="1">
      <c r="A4" s="5"/>
      <c r="B4" s="5"/>
      <c r="C4" s="89" t="s">
        <v>73</v>
      </c>
      <c r="D4" s="89"/>
      <c r="E4" s="89"/>
      <c r="F4" s="89"/>
    </row>
    <row r="5" spans="1:6" ht="16.5" thickBot="1">
      <c r="A5" s="32" t="s">
        <v>1</v>
      </c>
      <c r="B5" s="33" t="s">
        <v>2</v>
      </c>
      <c r="C5" s="93">
        <v>2012</v>
      </c>
      <c r="D5" s="86"/>
      <c r="E5" s="93">
        <v>2011</v>
      </c>
      <c r="F5" s="87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32780</v>
      </c>
      <c r="D7" s="3"/>
      <c r="E7" s="16">
        <v>26467</v>
      </c>
      <c r="F7" s="3"/>
    </row>
    <row r="8" spans="1:6" ht="15.75">
      <c r="A8" s="13" t="s">
        <v>111</v>
      </c>
      <c r="B8" s="17"/>
      <c r="C8" s="16">
        <v>196</v>
      </c>
      <c r="D8" s="3"/>
      <c r="E8" s="16">
        <v>199</v>
      </c>
      <c r="F8" s="3"/>
    </row>
    <row r="9" spans="1:6" ht="15.75">
      <c r="A9" s="13" t="s">
        <v>24</v>
      </c>
      <c r="B9" s="17"/>
      <c r="C9" s="16">
        <v>386</v>
      </c>
      <c r="D9" s="3"/>
      <c r="E9" s="16">
        <v>397</v>
      </c>
      <c r="F9" s="3"/>
    </row>
    <row r="10" spans="1:6" ht="15.75">
      <c r="A10" s="13" t="s">
        <v>78</v>
      </c>
      <c r="B10" s="17"/>
      <c r="C10" s="16">
        <v>1358</v>
      </c>
      <c r="D10" s="3"/>
      <c r="E10" s="16">
        <v>1358</v>
      </c>
      <c r="F10" s="3"/>
    </row>
    <row r="11" spans="1:6" ht="15.75">
      <c r="A11" s="13" t="s">
        <v>16</v>
      </c>
      <c r="B11" s="17"/>
      <c r="C11" s="16">
        <v>2570</v>
      </c>
      <c r="D11" s="3"/>
      <c r="E11" s="16">
        <v>2580</v>
      </c>
      <c r="F11" s="3"/>
    </row>
    <row r="12" spans="1:6" ht="15.75">
      <c r="A12" s="13" t="s">
        <v>20</v>
      </c>
      <c r="B12" s="17"/>
      <c r="C12" s="16">
        <v>4124</v>
      </c>
      <c r="D12" s="3"/>
      <c r="E12" s="16">
        <v>4129</v>
      </c>
      <c r="F12" s="3"/>
    </row>
    <row r="13" spans="1:6" ht="15.75">
      <c r="A13" s="13" t="s">
        <v>79</v>
      </c>
      <c r="B13" s="17"/>
      <c r="C13" s="16">
        <v>0</v>
      </c>
      <c r="D13" s="3"/>
      <c r="E13" s="16"/>
      <c r="F13" s="3"/>
    </row>
    <row r="14" spans="1:6" ht="15.75">
      <c r="A14" s="13" t="s">
        <v>102</v>
      </c>
      <c r="B14" s="17"/>
      <c r="C14" s="16">
        <v>10</v>
      </c>
      <c r="D14" s="3"/>
      <c r="E14" s="16">
        <v>10</v>
      </c>
      <c r="F14" s="3"/>
    </row>
    <row r="15" spans="1:6" ht="15.75">
      <c r="A15" s="24" t="s">
        <v>17</v>
      </c>
      <c r="B15" s="18"/>
      <c r="C15" s="3"/>
      <c r="D15" s="21">
        <f>SUM(C7:C14)</f>
        <v>41424</v>
      </c>
      <c r="E15" s="3"/>
      <c r="F15" s="21">
        <f>SUM(E7:E14)</f>
        <v>35140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14973</v>
      </c>
      <c r="D17" s="3"/>
      <c r="E17" s="16">
        <v>13263</v>
      </c>
      <c r="F17" s="3"/>
    </row>
    <row r="18" spans="1:6" ht="15.75">
      <c r="A18" s="13" t="s">
        <v>20</v>
      </c>
      <c r="B18" s="20"/>
      <c r="C18" s="16">
        <v>4857</v>
      </c>
      <c r="D18" s="3"/>
      <c r="E18" s="16">
        <v>5056</v>
      </c>
      <c r="F18" s="3"/>
    </row>
    <row r="19" spans="1:6" ht="15.75">
      <c r="A19" s="13" t="s">
        <v>22</v>
      </c>
      <c r="B19" s="20"/>
      <c r="C19" s="16">
        <v>1051</v>
      </c>
      <c r="D19" s="3"/>
      <c r="E19" s="16">
        <v>868</v>
      </c>
      <c r="F19" s="3"/>
    </row>
    <row r="20" spans="1:6" ht="15.75">
      <c r="A20" s="13" t="s">
        <v>120</v>
      </c>
      <c r="B20" s="17"/>
      <c r="C20" s="16">
        <v>66</v>
      </c>
      <c r="D20" s="3"/>
      <c r="E20" s="16">
        <v>69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20947</v>
      </c>
      <c r="E22" s="3"/>
      <c r="F22" s="19">
        <f>E17+E18+E19+E20+E21</f>
        <v>19256</v>
      </c>
      <c r="I22" s="7"/>
    </row>
    <row r="23" spans="1:6" ht="15.75">
      <c r="A23" s="26" t="s">
        <v>39</v>
      </c>
      <c r="B23" s="3"/>
      <c r="C23" s="3"/>
      <c r="D23" s="21">
        <f>D15+D22</f>
        <v>62371</v>
      </c>
      <c r="E23" s="3"/>
      <c r="F23" s="21">
        <f>F15+F22</f>
        <v>54396</v>
      </c>
    </row>
    <row r="24" spans="1:6" ht="15.75">
      <c r="A24" s="26" t="s">
        <v>7</v>
      </c>
      <c r="B24" s="20"/>
      <c r="C24" s="3"/>
      <c r="D24" s="12">
        <v>123</v>
      </c>
      <c r="E24" s="3"/>
      <c r="F24" s="12">
        <v>120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17615</v>
      </c>
      <c r="D26" s="3"/>
      <c r="E26" s="16">
        <v>15717</v>
      </c>
      <c r="F26" s="3"/>
    </row>
    <row r="27" spans="1:6" ht="15.75">
      <c r="A27" s="13" t="s">
        <v>30</v>
      </c>
      <c r="B27" s="20"/>
      <c r="C27" s="16">
        <v>74</v>
      </c>
      <c r="D27" s="3"/>
      <c r="E27" s="16">
        <v>38</v>
      </c>
      <c r="F27" s="3"/>
    </row>
    <row r="28" spans="1:6" ht="15.75">
      <c r="A28" s="24" t="s">
        <v>6</v>
      </c>
      <c r="B28" s="18"/>
      <c r="C28" s="3"/>
      <c r="D28" s="19">
        <f>C26+C27</f>
        <v>17689</v>
      </c>
      <c r="E28" s="3"/>
      <c r="F28" s="19">
        <f>E26+E27</f>
        <v>15755</v>
      </c>
    </row>
    <row r="30" spans="1:17" ht="15.75">
      <c r="A30" s="26" t="s">
        <v>9</v>
      </c>
      <c r="B30" s="20"/>
      <c r="C30" s="3"/>
      <c r="D30" s="12">
        <f>D22-D28</f>
        <v>3258</v>
      </c>
      <c r="E30" s="3"/>
      <c r="F30" s="12">
        <f>F22-F28</f>
        <v>3501</v>
      </c>
      <c r="Q30" t="s">
        <v>96</v>
      </c>
    </row>
    <row r="31" spans="1:6" ht="15.75">
      <c r="A31" s="26" t="s">
        <v>10</v>
      </c>
      <c r="B31" s="20"/>
      <c r="C31" s="3"/>
      <c r="D31" s="12">
        <f>D23-D28-D24</f>
        <v>44559</v>
      </c>
      <c r="E31" s="3"/>
      <c r="F31" s="12">
        <f>F23-F28-F24</f>
        <v>38521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3298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46651</v>
      </c>
      <c r="D34" s="3"/>
      <c r="E34" s="16">
        <v>40181</v>
      </c>
      <c r="F34" s="3"/>
    </row>
    <row r="35" spans="1:6" ht="15.75">
      <c r="A35" s="13" t="s">
        <v>80</v>
      </c>
      <c r="B35" s="20"/>
      <c r="C35" s="16">
        <v>-4959</v>
      </c>
      <c r="D35" s="3"/>
      <c r="E35" s="16">
        <v>-4313</v>
      </c>
      <c r="F35" s="3"/>
    </row>
    <row r="36" spans="1:6" ht="15.75">
      <c r="A36" s="13" t="s">
        <v>103</v>
      </c>
      <c r="B36" s="20"/>
      <c r="C36" s="16">
        <v>-431</v>
      </c>
      <c r="D36" s="3"/>
      <c r="E36" s="16">
        <v>-645</v>
      </c>
      <c r="F36" s="3"/>
    </row>
    <row r="37" spans="1:6" ht="15.75">
      <c r="A37" s="24" t="s">
        <v>18</v>
      </c>
      <c r="B37" s="19"/>
      <c r="C37" s="3"/>
      <c r="D37" s="19">
        <f>SUM(C33:C36)</f>
        <v>44559</v>
      </c>
      <c r="E37" s="3"/>
      <c r="F37" s="19">
        <f>SUM(E33:E36)</f>
        <v>38521</v>
      </c>
    </row>
    <row r="38" spans="1:6" ht="15.75">
      <c r="A38" s="39" t="s">
        <v>81</v>
      </c>
      <c r="B38" s="3"/>
      <c r="C38" s="3"/>
      <c r="D38" s="3">
        <v>12502</v>
      </c>
      <c r="E38" s="3"/>
      <c r="F38" s="3">
        <v>9358</v>
      </c>
    </row>
    <row r="39" spans="1:6" ht="15.75">
      <c r="A39" s="39" t="s">
        <v>82</v>
      </c>
      <c r="B39" s="3"/>
      <c r="C39" s="3"/>
      <c r="D39" s="3">
        <v>32057</v>
      </c>
      <c r="E39" s="3"/>
      <c r="F39" s="3">
        <v>29163</v>
      </c>
    </row>
    <row r="40" spans="1:6" ht="16.5" thickBot="1">
      <c r="A40" s="28" t="s">
        <v>40</v>
      </c>
      <c r="B40" s="29"/>
      <c r="C40" s="14"/>
      <c r="D40" s="30">
        <f>D28+D24+D37</f>
        <v>62371</v>
      </c>
      <c r="E40" s="14"/>
      <c r="F40" s="30">
        <f>F28+F24+F37</f>
        <v>54396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112</v>
      </c>
      <c r="B44" s="5"/>
      <c r="C44" s="5"/>
      <c r="D44" s="5"/>
    </row>
    <row r="45" spans="1:4" ht="15.75">
      <c r="A45" s="1" t="s">
        <v>118</v>
      </c>
      <c r="B45" s="5"/>
      <c r="C45" s="5"/>
      <c r="D45" s="5"/>
    </row>
    <row r="46" spans="1:4" ht="15.75" customHeight="1">
      <c r="A46" s="1" t="s">
        <v>113</v>
      </c>
      <c r="B46" s="5"/>
      <c r="C46" s="5"/>
      <c r="D46" s="5"/>
    </row>
    <row r="47" spans="1:6" ht="15.75" customHeight="1">
      <c r="A47" s="94" t="s">
        <v>114</v>
      </c>
      <c r="B47" s="94"/>
      <c r="C47" s="94"/>
      <c r="D47" s="94"/>
      <c r="E47" s="94"/>
      <c r="F47" s="94"/>
    </row>
    <row r="48" spans="1:4" ht="15.75" customHeight="1">
      <c r="A48" s="1"/>
      <c r="B48" s="5"/>
      <c r="C48" s="5"/>
      <c r="D48" s="5"/>
    </row>
    <row r="49" spans="1:6" ht="15.75" customHeight="1">
      <c r="A49" s="94" t="s">
        <v>119</v>
      </c>
      <c r="B49" s="94"/>
      <c r="C49" s="94"/>
      <c r="D49" s="94"/>
      <c r="E49" s="94"/>
      <c r="F49" s="94"/>
    </row>
    <row r="50" spans="1:6" ht="15.75" customHeight="1">
      <c r="A50" s="92"/>
      <c r="B50" s="92"/>
      <c r="C50" s="92"/>
      <c r="D50" s="92"/>
      <c r="E50" s="92"/>
      <c r="F50" s="92"/>
    </row>
    <row r="51" spans="1:6" ht="15.75" customHeight="1">
      <c r="A51" s="92"/>
      <c r="B51" s="92"/>
      <c r="C51" s="92"/>
      <c r="D51" s="92"/>
      <c r="E51" s="92"/>
      <c r="F51" s="92"/>
    </row>
    <row r="52" spans="1:6" ht="15.75" customHeight="1">
      <c r="A52" s="92"/>
      <c r="B52" s="92"/>
      <c r="C52" s="92"/>
      <c r="D52" s="92"/>
      <c r="E52" s="92"/>
      <c r="F52" s="92"/>
    </row>
    <row r="53" spans="1:6" ht="15.75">
      <c r="A53" s="92"/>
      <c r="B53" s="92"/>
      <c r="C53" s="92"/>
      <c r="D53" s="92"/>
      <c r="E53" s="92"/>
      <c r="F53" s="92"/>
    </row>
    <row r="54" spans="1:6" ht="15.75">
      <c r="A54" s="92"/>
      <c r="B54" s="92"/>
      <c r="C54" s="92"/>
      <c r="D54" s="92"/>
      <c r="E54" s="92"/>
      <c r="F54" s="92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26" sqref="A26"/>
    </sheetView>
  </sheetViews>
  <sheetFormatPr defaultColWidth="9.140625" defaultRowHeight="12.75"/>
  <cols>
    <col min="1" max="1" width="56.57421875" style="0" customWidth="1"/>
    <col min="2" max="2" width="8.8515625" style="0" customWidth="1"/>
    <col min="3" max="3" width="10.28125" style="0" customWidth="1"/>
    <col min="4" max="4" width="11.57421875" style="0" customWidth="1"/>
  </cols>
  <sheetData>
    <row r="1" spans="1:10" ht="18.75">
      <c r="A1" s="88" t="s">
        <v>83</v>
      </c>
      <c r="B1" s="88"/>
      <c r="C1" s="88"/>
      <c r="D1" s="88"/>
      <c r="E1" s="4"/>
      <c r="F1" s="4"/>
      <c r="G1" s="4"/>
      <c r="H1" s="4"/>
      <c r="I1" s="4"/>
      <c r="J1" s="4"/>
    </row>
    <row r="2" spans="1:10" ht="15.75">
      <c r="A2" s="91" t="s">
        <v>99</v>
      </c>
      <c r="B2" s="96"/>
      <c r="C2" s="96"/>
      <c r="D2" s="96"/>
      <c r="E2" s="4"/>
      <c r="F2" s="4"/>
      <c r="G2" s="4"/>
      <c r="H2" s="4"/>
      <c r="I2" s="4"/>
      <c r="J2" s="4"/>
    </row>
    <row r="3" spans="1:10" ht="15.75">
      <c r="A3" s="91" t="s">
        <v>121</v>
      </c>
      <c r="B3" s="91"/>
      <c r="C3" s="91"/>
      <c r="D3" s="91"/>
      <c r="E3" s="4"/>
      <c r="F3" s="4"/>
      <c r="G3" s="4"/>
      <c r="H3" s="4"/>
      <c r="I3" s="4"/>
      <c r="J3" s="4"/>
    </row>
    <row r="4" spans="3:10" ht="13.5" thickBot="1">
      <c r="C4" s="95" t="s">
        <v>73</v>
      </c>
      <c r="D4" s="95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37">
        <v>2012</v>
      </c>
      <c r="D5" s="37">
        <v>2011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8">
        <v>5779</v>
      </c>
      <c r="D6" s="8">
        <v>5559</v>
      </c>
      <c r="E6" s="4"/>
      <c r="F6" s="4"/>
      <c r="G6" s="4"/>
      <c r="H6" s="4"/>
      <c r="I6" s="4"/>
      <c r="J6" s="4"/>
    </row>
    <row r="7" spans="1:6" ht="12.75">
      <c r="A7" s="40" t="s">
        <v>75</v>
      </c>
      <c r="B7" s="9"/>
      <c r="C7" s="8"/>
      <c r="D7" s="8"/>
      <c r="E7" s="4"/>
      <c r="F7" s="4"/>
    </row>
    <row r="8" spans="1:6" ht="12.75">
      <c r="A8" s="40" t="s">
        <v>74</v>
      </c>
      <c r="B8" s="9"/>
      <c r="C8" s="8">
        <v>-914</v>
      </c>
      <c r="D8" s="8">
        <v>-747</v>
      </c>
      <c r="E8" s="4"/>
      <c r="F8" s="4"/>
    </row>
    <row r="9" spans="1:6" ht="12.75">
      <c r="A9" s="40" t="s">
        <v>34</v>
      </c>
      <c r="B9" s="9"/>
      <c r="C9" s="8">
        <v>3912</v>
      </c>
      <c r="D9" s="8">
        <v>3675</v>
      </c>
      <c r="E9" s="4"/>
      <c r="F9" s="4"/>
    </row>
    <row r="10" spans="1:6" ht="12.75">
      <c r="A10" s="40" t="s">
        <v>41</v>
      </c>
      <c r="B10" s="9"/>
      <c r="C10" s="8">
        <v>563</v>
      </c>
      <c r="D10" s="8">
        <v>454</v>
      </c>
      <c r="F10" s="4"/>
    </row>
    <row r="11" spans="1:6" ht="12.75">
      <c r="A11" s="40" t="s">
        <v>35</v>
      </c>
      <c r="B11" s="9"/>
      <c r="C11" s="8">
        <v>2139</v>
      </c>
      <c r="D11" s="8">
        <v>2069</v>
      </c>
      <c r="E11" s="4"/>
      <c r="F11" s="4"/>
    </row>
    <row r="12" spans="1:6" ht="12.75">
      <c r="A12" s="40" t="s">
        <v>36</v>
      </c>
      <c r="B12" s="9"/>
      <c r="C12" s="8">
        <v>417</v>
      </c>
      <c r="D12" s="8">
        <v>478</v>
      </c>
      <c r="E12" s="4"/>
      <c r="F12" s="4"/>
    </row>
    <row r="13" spans="1:6" ht="12.75">
      <c r="A13" s="40" t="s">
        <v>37</v>
      </c>
      <c r="B13" s="9"/>
      <c r="C13" s="8">
        <v>72</v>
      </c>
      <c r="D13" s="8">
        <v>65</v>
      </c>
      <c r="E13" s="4"/>
      <c r="F13" s="4"/>
    </row>
    <row r="14" spans="1:6" ht="12.75">
      <c r="A14" s="40" t="s">
        <v>38</v>
      </c>
      <c r="B14" s="9"/>
      <c r="C14" s="8">
        <f>C8+C9+C10+C12+C11+C13</f>
        <v>6189</v>
      </c>
      <c r="D14" s="8">
        <f>D8+D9+D10+D12+D11+D13</f>
        <v>5994</v>
      </c>
      <c r="E14" s="4"/>
      <c r="F14" s="4"/>
    </row>
    <row r="15" spans="1:6" ht="12.75">
      <c r="A15" s="40" t="s">
        <v>52</v>
      </c>
      <c r="B15" s="9"/>
      <c r="C15" s="8">
        <f>C6-C14</f>
        <v>-410</v>
      </c>
      <c r="D15" s="8">
        <f>D6-D14</f>
        <v>-435</v>
      </c>
      <c r="E15" s="4"/>
      <c r="F15" s="4"/>
    </row>
    <row r="16" spans="1:6" ht="12.75">
      <c r="A16" s="40" t="s">
        <v>51</v>
      </c>
      <c r="B16" s="9"/>
      <c r="C16" s="8">
        <v>-24</v>
      </c>
      <c r="D16" s="8">
        <v>-55</v>
      </c>
      <c r="E16" s="4"/>
      <c r="F16" s="4"/>
    </row>
    <row r="17" spans="1:6" ht="12.75">
      <c r="A17" s="40" t="s">
        <v>54</v>
      </c>
      <c r="B17" s="9"/>
      <c r="C17" s="8">
        <v>5</v>
      </c>
      <c r="D17" s="8">
        <v>3</v>
      </c>
      <c r="E17" s="4"/>
      <c r="F17" s="4"/>
    </row>
    <row r="18" spans="1:6" ht="12.75">
      <c r="A18" s="40" t="s">
        <v>104</v>
      </c>
      <c r="B18" s="9"/>
      <c r="C18" s="8">
        <f>C15-C17+C16</f>
        <v>-439</v>
      </c>
      <c r="D18" s="8">
        <f>D15-D17+D16</f>
        <v>-493</v>
      </c>
      <c r="E18" s="4"/>
      <c r="F18" s="4"/>
    </row>
    <row r="19" spans="1:6" ht="12.75">
      <c r="A19" s="50" t="s">
        <v>109</v>
      </c>
      <c r="B19" s="9"/>
      <c r="C19" s="8">
        <v>8</v>
      </c>
      <c r="D19" s="8"/>
      <c r="E19" s="4"/>
      <c r="F19" s="4"/>
    </row>
    <row r="20" spans="1:6" ht="12.75">
      <c r="A20" s="50" t="s">
        <v>116</v>
      </c>
      <c r="B20" s="9"/>
      <c r="C20" s="8"/>
      <c r="D20" s="8"/>
      <c r="E20" s="4"/>
      <c r="F20" s="4"/>
    </row>
    <row r="21" spans="1:6" ht="12.75">
      <c r="A21" s="8" t="s">
        <v>53</v>
      </c>
      <c r="B21" s="9"/>
      <c r="C21" s="8">
        <f>C18+C19-C20</f>
        <v>-431</v>
      </c>
      <c r="D21" s="8">
        <f>D18+D19</f>
        <v>-493</v>
      </c>
      <c r="E21" s="4"/>
      <c r="F21" s="4"/>
    </row>
    <row r="22" spans="1:6" ht="12.75">
      <c r="A22" s="41" t="s">
        <v>84</v>
      </c>
      <c r="B22" s="3"/>
      <c r="C22" s="3"/>
      <c r="D22" s="3"/>
      <c r="E22" s="4"/>
      <c r="F22" s="4"/>
    </row>
    <row r="23" spans="1:10" ht="15.75">
      <c r="A23" s="16" t="s">
        <v>105</v>
      </c>
      <c r="B23" s="16"/>
      <c r="C23" s="16">
        <v>-271</v>
      </c>
      <c r="D23" s="16">
        <v>-530</v>
      </c>
      <c r="E23" s="4"/>
      <c r="F23" s="4"/>
      <c r="G23" s="4"/>
      <c r="H23" s="4"/>
      <c r="I23" s="4"/>
      <c r="J23" s="4"/>
    </row>
    <row r="24" spans="1:10" ht="15.75">
      <c r="A24" s="16" t="s">
        <v>106</v>
      </c>
      <c r="B24" s="16"/>
      <c r="C24" s="16">
        <v>-160</v>
      </c>
      <c r="D24" s="16">
        <v>37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124</v>
      </c>
      <c r="B26" s="5"/>
      <c r="C26" s="5" t="s">
        <v>107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122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92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D25" sqref="D25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6" t="s">
        <v>91</v>
      </c>
      <c r="B1" s="106"/>
      <c r="C1" s="106"/>
      <c r="D1" s="106"/>
      <c r="E1" s="106"/>
      <c r="F1" s="106"/>
      <c r="G1" s="106"/>
      <c r="H1" s="106"/>
      <c r="I1" s="106"/>
    </row>
    <row r="2" spans="1:9" ht="15">
      <c r="A2" s="107" t="s">
        <v>143</v>
      </c>
      <c r="B2" s="107"/>
      <c r="C2" s="107"/>
      <c r="D2" s="107"/>
      <c r="E2" s="107"/>
      <c r="F2" s="107"/>
      <c r="G2" s="107"/>
      <c r="H2" s="107"/>
      <c r="I2" s="107"/>
    </row>
    <row r="3" spans="1:9" ht="15">
      <c r="A3" s="107" t="s">
        <v>144</v>
      </c>
      <c r="B3" s="107"/>
      <c r="C3" s="107"/>
      <c r="D3" s="107"/>
      <c r="E3" s="107"/>
      <c r="F3" s="107"/>
      <c r="G3" s="107"/>
      <c r="H3" s="107"/>
      <c r="I3" s="107"/>
    </row>
    <row r="4" spans="1:9" ht="15">
      <c r="A4" s="107" t="s">
        <v>145</v>
      </c>
      <c r="B4" s="107"/>
      <c r="C4" s="107"/>
      <c r="D4" s="107"/>
      <c r="E4" s="107"/>
      <c r="F4" s="107"/>
      <c r="G4" s="107"/>
      <c r="H4" s="107"/>
      <c r="I4" s="107"/>
    </row>
    <row r="5" spans="1:9" ht="12.75">
      <c r="A5" s="109" t="s">
        <v>73</v>
      </c>
      <c r="B5" s="95"/>
      <c r="C5" s="95"/>
      <c r="D5" s="95"/>
      <c r="E5" s="95"/>
      <c r="F5" s="95"/>
      <c r="G5" s="95"/>
      <c r="H5" s="95"/>
      <c r="I5" s="95"/>
    </row>
    <row r="6" spans="1:9" ht="12.75" customHeight="1">
      <c r="A6" s="52"/>
      <c r="B6" s="53"/>
      <c r="C6" s="108"/>
      <c r="D6" s="108"/>
      <c r="E6" s="108"/>
      <c r="F6" s="108"/>
      <c r="G6" s="108"/>
      <c r="H6" s="54"/>
      <c r="I6" s="52"/>
    </row>
    <row r="7" ht="16.5" thickBot="1">
      <c r="A7" s="5"/>
    </row>
    <row r="8" spans="1:10" ht="14.25">
      <c r="A8" s="57"/>
      <c r="B8" s="97" t="s">
        <v>125</v>
      </c>
      <c r="C8" s="98"/>
      <c r="D8" s="98"/>
      <c r="E8" s="98"/>
      <c r="F8" s="98"/>
      <c r="G8" s="98"/>
      <c r="H8" s="99"/>
      <c r="I8" s="100" t="s">
        <v>126</v>
      </c>
      <c r="J8" s="74"/>
    </row>
    <row r="9" spans="1:10" ht="15" thickBot="1">
      <c r="A9" s="59"/>
      <c r="B9" s="103" t="s">
        <v>127</v>
      </c>
      <c r="C9" s="104"/>
      <c r="D9" s="104"/>
      <c r="E9" s="104"/>
      <c r="F9" s="104"/>
      <c r="G9" s="104"/>
      <c r="H9" s="105"/>
      <c r="I9" s="101"/>
      <c r="J9" s="75"/>
    </row>
    <row r="10" spans="1:10" ht="14.25">
      <c r="A10" s="59"/>
      <c r="B10" s="60"/>
      <c r="C10" s="60"/>
      <c r="D10" s="61" t="s">
        <v>128</v>
      </c>
      <c r="E10" s="61"/>
      <c r="F10" s="61"/>
      <c r="G10" s="61"/>
      <c r="H10" s="58"/>
      <c r="I10" s="101"/>
      <c r="J10" s="76" t="s">
        <v>129</v>
      </c>
    </row>
    <row r="11" spans="1:10" ht="14.25">
      <c r="A11" s="59" t="s">
        <v>42</v>
      </c>
      <c r="B11" s="62" t="s">
        <v>130</v>
      </c>
      <c r="C11" s="62" t="s">
        <v>131</v>
      </c>
      <c r="D11" s="63" t="s">
        <v>43</v>
      </c>
      <c r="E11" s="63" t="s">
        <v>132</v>
      </c>
      <c r="F11" s="63" t="s">
        <v>31</v>
      </c>
      <c r="G11" s="63" t="s">
        <v>133</v>
      </c>
      <c r="H11" s="64"/>
      <c r="I11" s="101"/>
      <c r="J11" s="76" t="s">
        <v>134</v>
      </c>
    </row>
    <row r="12" spans="1:10" ht="14.25">
      <c r="A12" s="59"/>
      <c r="B12" s="62" t="s">
        <v>135</v>
      </c>
      <c r="C12" s="62" t="s">
        <v>136</v>
      </c>
      <c r="D12" s="63" t="s">
        <v>44</v>
      </c>
      <c r="E12" s="63" t="s">
        <v>47</v>
      </c>
      <c r="F12" s="63" t="s">
        <v>47</v>
      </c>
      <c r="G12" s="63" t="s">
        <v>137</v>
      </c>
      <c r="H12" s="64" t="s">
        <v>32</v>
      </c>
      <c r="I12" s="101"/>
      <c r="J12" s="76" t="s">
        <v>135</v>
      </c>
    </row>
    <row r="13" spans="1:10" ht="14.25">
      <c r="A13" s="59"/>
      <c r="B13" s="62"/>
      <c r="C13" s="62" t="s">
        <v>138</v>
      </c>
      <c r="D13" s="63" t="s">
        <v>45</v>
      </c>
      <c r="E13" s="63"/>
      <c r="F13" s="65"/>
      <c r="G13" s="63"/>
      <c r="H13" s="64"/>
      <c r="I13" s="101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2"/>
      <c r="J14" s="77"/>
    </row>
    <row r="15" spans="1:10" ht="15.75" thickBot="1">
      <c r="A15" s="81" t="s">
        <v>146</v>
      </c>
      <c r="B15" s="70">
        <v>2357</v>
      </c>
      <c r="C15" s="70">
        <v>14</v>
      </c>
      <c r="D15" s="70">
        <v>10030</v>
      </c>
      <c r="E15" s="70">
        <v>696</v>
      </c>
      <c r="F15" s="70">
        <v>18456</v>
      </c>
      <c r="G15" s="70">
        <v>-2390</v>
      </c>
      <c r="H15" s="70">
        <v>29163</v>
      </c>
      <c r="I15" s="70">
        <v>9358</v>
      </c>
      <c r="J15" s="70">
        <v>38521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-271</v>
      </c>
      <c r="H16" s="71">
        <v>-271</v>
      </c>
      <c r="I16" s="71">
        <v>-160</v>
      </c>
      <c r="J16" s="71">
        <v>-431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5" thickBot="1">
      <c r="A18" s="72" t="s">
        <v>139</v>
      </c>
      <c r="B18" s="71"/>
      <c r="C18" s="71"/>
      <c r="D18" s="71"/>
      <c r="E18" s="71"/>
      <c r="F18" s="71"/>
      <c r="G18" s="71"/>
      <c r="H18" s="71"/>
      <c r="I18" s="71"/>
      <c r="J18" s="71"/>
    </row>
    <row r="19" spans="1:10" ht="15" thickBot="1">
      <c r="A19" s="73" t="s">
        <v>140</v>
      </c>
      <c r="B19" s="78"/>
      <c r="C19" s="71"/>
      <c r="D19" s="71"/>
      <c r="E19" s="71"/>
      <c r="F19" s="71"/>
      <c r="G19" s="71"/>
      <c r="H19" s="71"/>
      <c r="I19" s="71"/>
      <c r="J19" s="71"/>
    </row>
    <row r="20" spans="1:10" ht="15" thickBot="1">
      <c r="A20" s="80" t="s">
        <v>123</v>
      </c>
      <c r="B20" s="79"/>
      <c r="C20" s="71"/>
      <c r="D20" s="71">
        <v>3166</v>
      </c>
      <c r="E20" s="71"/>
      <c r="F20" s="71"/>
      <c r="G20" s="71"/>
      <c r="H20" s="71">
        <v>3166</v>
      </c>
      <c r="I20" s="71">
        <v>3304</v>
      </c>
      <c r="J20" s="71">
        <v>6470</v>
      </c>
    </row>
    <row r="21" spans="1:10" ht="15" thickBot="1">
      <c r="A21" s="73" t="s">
        <v>141</v>
      </c>
      <c r="B21" s="71"/>
      <c r="C21" s="71"/>
      <c r="D21" s="71"/>
      <c r="E21" s="71"/>
      <c r="F21" s="71"/>
      <c r="G21" s="71">
        <v>-1</v>
      </c>
      <c r="H21" s="71">
        <v>-1</v>
      </c>
      <c r="I21" s="71"/>
      <c r="J21" s="71">
        <v>-1</v>
      </c>
    </row>
    <row r="22" spans="1:10" ht="15.75" thickBot="1">
      <c r="A22" s="82" t="s">
        <v>142</v>
      </c>
      <c r="B22" s="70">
        <v>2357</v>
      </c>
      <c r="C22" s="70">
        <v>14</v>
      </c>
      <c r="D22" s="70">
        <v>13196</v>
      </c>
      <c r="E22" s="70">
        <v>696</v>
      </c>
      <c r="F22" s="70">
        <v>18456</v>
      </c>
      <c r="G22" s="70">
        <v>-2662</v>
      </c>
      <c r="H22" s="70">
        <v>32057</v>
      </c>
      <c r="I22" s="70">
        <v>12502</v>
      </c>
      <c r="J22" s="70">
        <v>44559</v>
      </c>
    </row>
    <row r="25" ht="15">
      <c r="A25" s="55" t="s">
        <v>147</v>
      </c>
    </row>
    <row r="27" spans="2:9" ht="15">
      <c r="B27" s="83" t="s">
        <v>28</v>
      </c>
      <c r="C27" s="83"/>
      <c r="D27" s="83"/>
      <c r="E27" s="56"/>
      <c r="F27" s="83" t="s">
        <v>27</v>
      </c>
      <c r="G27" s="83"/>
      <c r="H27" s="83"/>
      <c r="I27" s="84"/>
    </row>
    <row r="28" spans="2:9" ht="14.25">
      <c r="B28" s="84"/>
      <c r="C28" s="84" t="s">
        <v>149</v>
      </c>
      <c r="D28" s="84"/>
      <c r="F28" s="84"/>
      <c r="G28" s="84"/>
      <c r="H28" s="84" t="s">
        <v>148</v>
      </c>
      <c r="I28" s="84"/>
    </row>
  </sheetData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9"/>
  <sheetViews>
    <sheetView workbookViewId="0" topLeftCell="A19">
      <selection activeCell="B43" sqref="B43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1" t="s">
        <v>85</v>
      </c>
      <c r="B1" s="91"/>
      <c r="C1" s="91"/>
    </row>
    <row r="2" spans="1:3" ht="15.75">
      <c r="A2" s="91" t="s">
        <v>72</v>
      </c>
      <c r="B2" s="91"/>
      <c r="C2" s="91"/>
    </row>
    <row r="3" spans="1:3" ht="15.75">
      <c r="A3" s="89" t="s">
        <v>100</v>
      </c>
      <c r="B3" s="89"/>
      <c r="C3" s="89"/>
    </row>
    <row r="4" spans="1:3" ht="15.75">
      <c r="A4" s="91" t="s">
        <v>145</v>
      </c>
      <c r="B4" s="91"/>
      <c r="C4" s="91"/>
    </row>
    <row r="5" spans="1:3" ht="16.5" thickBot="1">
      <c r="A5" s="5"/>
      <c r="B5" s="110" t="s">
        <v>86</v>
      </c>
      <c r="C5" s="110"/>
    </row>
    <row r="6" spans="1:3" ht="15.75">
      <c r="A6" s="43"/>
      <c r="B6" s="37">
        <v>2012</v>
      </c>
      <c r="C6" s="37">
        <v>2011</v>
      </c>
    </row>
    <row r="7" spans="1:3" ht="15.75">
      <c r="A7" s="44"/>
      <c r="B7" s="23"/>
      <c r="C7" s="23"/>
    </row>
    <row r="8" spans="1:3" ht="15.75">
      <c r="A8" s="45" t="s">
        <v>87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101</v>
      </c>
      <c r="B10" s="16">
        <v>7739</v>
      </c>
      <c r="C10" s="16">
        <v>7101</v>
      </c>
    </row>
    <row r="11" spans="1:3" ht="15.75">
      <c r="A11" s="13" t="s">
        <v>110</v>
      </c>
      <c r="B11" s="16"/>
      <c r="C11" s="16"/>
    </row>
    <row r="12" spans="1:3" ht="15.75">
      <c r="A12" s="13" t="s">
        <v>56</v>
      </c>
      <c r="B12" s="16">
        <v>39</v>
      </c>
      <c r="C12" s="16"/>
    </row>
    <row r="13" spans="1:3" ht="15.75">
      <c r="A13" s="13"/>
      <c r="B13" s="19">
        <f>SUM(B10:B12)</f>
        <v>7778</v>
      </c>
      <c r="C13" s="19">
        <f>SUM(C10:C12)</f>
        <v>7101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6022</v>
      </c>
      <c r="C15" s="16">
        <v>5417</v>
      </c>
    </row>
    <row r="16" spans="1:3" ht="15.75">
      <c r="A16" s="13" t="s">
        <v>59</v>
      </c>
      <c r="B16" s="16">
        <v>2227</v>
      </c>
      <c r="C16" s="16">
        <v>2140</v>
      </c>
    </row>
    <row r="17" spans="1:3" ht="15.75">
      <c r="A17" s="13" t="s">
        <v>64</v>
      </c>
      <c r="B17" s="16">
        <v>3</v>
      </c>
      <c r="C17" s="16">
        <v>2</v>
      </c>
    </row>
    <row r="18" spans="1:3" ht="15.75">
      <c r="A18" s="13" t="s">
        <v>56</v>
      </c>
      <c r="B18" s="16"/>
      <c r="C18" s="16">
        <v>38</v>
      </c>
    </row>
    <row r="19" spans="1:3" ht="15.75">
      <c r="A19" s="13"/>
      <c r="B19" s="19">
        <f>SUM(B15:B18)</f>
        <v>8252</v>
      </c>
      <c r="C19" s="19">
        <f>SUM(C15:C18)</f>
        <v>7597</v>
      </c>
    </row>
    <row r="20" spans="1:3" ht="15.75">
      <c r="A20" s="47" t="s">
        <v>60</v>
      </c>
      <c r="B20" s="16">
        <f>B13-B19</f>
        <v>-474</v>
      </c>
      <c r="C20" s="16">
        <f>C13-C19</f>
        <v>-496</v>
      </c>
    </row>
    <row r="21" spans="1:3" ht="15.75">
      <c r="A21" s="13" t="s">
        <v>61</v>
      </c>
      <c r="B21" s="16">
        <v>26</v>
      </c>
      <c r="C21" s="16">
        <v>5</v>
      </c>
    </row>
    <row r="22" spans="1:3" ht="15.75">
      <c r="A22" s="13" t="s">
        <v>115</v>
      </c>
      <c r="B22" s="16">
        <v>35</v>
      </c>
      <c r="C22" s="16">
        <v>27</v>
      </c>
    </row>
    <row r="23" spans="1:3" ht="15.75">
      <c r="A23" s="47" t="s">
        <v>62</v>
      </c>
      <c r="B23" s="19">
        <f>B20-B21-B22</f>
        <v>-535</v>
      </c>
      <c r="C23" s="19">
        <f>C20-C21-C22</f>
        <v>-528</v>
      </c>
    </row>
    <row r="24" spans="1:3" ht="15.75">
      <c r="A24" s="45" t="s">
        <v>88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65</v>
      </c>
      <c r="B26" s="16"/>
      <c r="C26" s="16">
        <v>73</v>
      </c>
    </row>
    <row r="27" spans="1:3" ht="15.75">
      <c r="A27" s="13" t="s">
        <v>98</v>
      </c>
      <c r="B27" s="16">
        <v>22</v>
      </c>
      <c r="C27" s="16">
        <v>11</v>
      </c>
    </row>
    <row r="28" spans="1:3" ht="15.75">
      <c r="A28" s="44" t="s">
        <v>108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93</v>
      </c>
      <c r="B30" s="16">
        <v>67</v>
      </c>
      <c r="C30" s="16">
        <v>211</v>
      </c>
    </row>
    <row r="31" spans="1:3" ht="15.75">
      <c r="A31" s="13" t="s">
        <v>94</v>
      </c>
      <c r="B31" s="16"/>
      <c r="C31" s="16"/>
    </row>
    <row r="32" spans="1:3" ht="15.75">
      <c r="A32" s="47" t="s">
        <v>63</v>
      </c>
      <c r="B32" s="19">
        <f>B26+B27+B28-B30-B31</f>
        <v>-45</v>
      </c>
      <c r="C32" s="19">
        <f>C26+C27+C28-C30-C31</f>
        <v>-127</v>
      </c>
    </row>
    <row r="33" spans="1:3" ht="15.75">
      <c r="A33" s="45" t="s">
        <v>89</v>
      </c>
      <c r="B33" s="23"/>
      <c r="C33" s="23"/>
    </row>
    <row r="34" spans="1:3" ht="15.75">
      <c r="A34" s="13" t="s">
        <v>90</v>
      </c>
      <c r="B34" s="16">
        <v>650</v>
      </c>
      <c r="C34" s="16">
        <v>392</v>
      </c>
    </row>
    <row r="35" spans="1:3" ht="15.75">
      <c r="A35" s="13" t="s">
        <v>66</v>
      </c>
      <c r="B35" s="16">
        <v>7</v>
      </c>
      <c r="C35" s="16"/>
    </row>
    <row r="36" spans="1:3" ht="15.75">
      <c r="A36" s="13" t="s">
        <v>67</v>
      </c>
      <c r="B36" s="16">
        <v>120</v>
      </c>
      <c r="C36" s="16">
        <v>282</v>
      </c>
    </row>
    <row r="37" spans="1:3" ht="15.75">
      <c r="A37" s="47" t="s">
        <v>68</v>
      </c>
      <c r="B37" s="19">
        <f>B34-B35+B36</f>
        <v>763</v>
      </c>
      <c r="C37" s="19">
        <f>C34-C35+C36</f>
        <v>674</v>
      </c>
    </row>
    <row r="38" spans="1:3" ht="15.75">
      <c r="A38" s="48" t="s">
        <v>69</v>
      </c>
      <c r="B38" s="16">
        <f>B23+B32+B37</f>
        <v>183</v>
      </c>
      <c r="C38" s="16">
        <f>C23+C32+C37</f>
        <v>19</v>
      </c>
    </row>
    <row r="39" spans="1:3" ht="15.75">
      <c r="A39" s="48" t="s">
        <v>70</v>
      </c>
      <c r="B39" s="16">
        <v>868</v>
      </c>
      <c r="C39" s="16">
        <v>937</v>
      </c>
    </row>
    <row r="40" spans="1:3" ht="16.5" thickBot="1">
      <c r="A40" s="49" t="s">
        <v>71</v>
      </c>
      <c r="B40" s="29">
        <v>1051</v>
      </c>
      <c r="C40" s="29">
        <v>956</v>
      </c>
    </row>
    <row r="41" spans="1:3" ht="15.75">
      <c r="A41" s="5"/>
      <c r="B41" s="5"/>
      <c r="C41" s="5"/>
    </row>
    <row r="42" spans="1:3" ht="15.75">
      <c r="A42" s="1" t="s">
        <v>150</v>
      </c>
      <c r="B42" s="5"/>
      <c r="C42" s="5"/>
    </row>
    <row r="43" spans="1:3" ht="15.75">
      <c r="A43" s="1"/>
      <c r="B43" s="5"/>
      <c r="C43" s="5"/>
    </row>
    <row r="44" spans="1:3" ht="15.75">
      <c r="A44" s="1" t="s">
        <v>27</v>
      </c>
      <c r="B44" s="5"/>
      <c r="C44" s="5"/>
    </row>
    <row r="45" spans="1:3" ht="15.75">
      <c r="A45" s="1" t="s">
        <v>118</v>
      </c>
      <c r="B45" s="5"/>
      <c r="C45" s="5"/>
    </row>
    <row r="46" spans="1:3" ht="15.75">
      <c r="A46" s="1" t="s">
        <v>28</v>
      </c>
      <c r="B46" s="5"/>
      <c r="C46" s="5"/>
    </row>
    <row r="47" spans="1:3" ht="15.75">
      <c r="A47" s="5" t="s">
        <v>95</v>
      </c>
      <c r="B47" s="5"/>
      <c r="C47" s="5"/>
    </row>
    <row r="48" spans="1:3" ht="15.75">
      <c r="A48" s="1"/>
      <c r="B48" s="5"/>
      <c r="C48" s="5"/>
    </row>
    <row r="49" spans="1:3" ht="15.75">
      <c r="A49" s="1"/>
      <c r="B49" s="5"/>
      <c r="C49" s="5"/>
    </row>
    <row r="50" spans="1:3" s="42" customFormat="1" ht="15.75">
      <c r="A50" s="1"/>
      <c r="B50" s="1"/>
      <c r="C50" s="1"/>
    </row>
    <row r="51" spans="1:3" ht="15.75">
      <c r="A51" s="1"/>
      <c r="B51" s="4"/>
      <c r="C51" s="4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2.75">
      <c r="A54" s="4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</sheetData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V</cp:lastModifiedBy>
  <cp:lastPrinted>2012-05-23T11:39:22Z</cp:lastPrinted>
  <dcterms:created xsi:type="dcterms:W3CDTF">2003-12-01T09:31:43Z</dcterms:created>
  <dcterms:modified xsi:type="dcterms:W3CDTF">2012-05-29T13:05:02Z</dcterms:modified>
  <cp:category/>
  <cp:version/>
  <cp:contentType/>
  <cp:contentStatus/>
</cp:coreProperties>
</file>