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<sst xmlns="http://schemas.openxmlformats.org/spreadsheetml/2006/main" count="89" uniqueCount="81">
  <si>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</si>
  <si>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</si>
  <si>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</si>
  <si>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</si>
  <si>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</si>
  <si>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</si>
  <si>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</si>
  <si>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</si>
  <si>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</si>
  <si>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</si>
  <si>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</si>
  <si>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</si>
  <si>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</si>
  <si>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</si>
  <si>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</si>
  <si>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</si>
  <si>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</si>
  <si>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</si>
  <si>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</si>
  <si>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</si>
  <si>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</si>
  <si>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</si>
  <si>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</si>
  <si>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</si>
  <si>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</si>
  <si>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</si>
  <si>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</si>
  <si>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</si>
  <si>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</si>
  <si>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</si>
  <si>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</si>
  <si>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</si>
  <si>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</si>
  <si>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</si>
  <si>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</si>
  <si>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</si>
  <si>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</si>
  <si>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</si>
  <si>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</si>
  <si>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</si>
  <si>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</si>
  <si>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</si>
  <si>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</si>
  <si>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</si>
  <si>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</si>
  <si>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</si>
  <si>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</si>
  <si>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</si>
  <si>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</si>
  <si>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</si>
  <si>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</si>
  <si>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</si>
  <si>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</si>
  <si>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</si>
  <si>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</si>
  <si>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</si>
  <si>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</si>
  <si>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</si>
  <si>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</si>
  <si>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</si>
  <si>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</si>
  <si>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</si>
  <si>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</si>
  <si>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</si>
  <si>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</si>
  <si>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</si>
  <si>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</si>
  <si>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</si>
  <si>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</si>
  <si>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</si>
  <si>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</si>
  <si>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</si>
  <si>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</si>
  <si>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</si>
  <si>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</si>
  <si>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</si>
  <si>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Отчетен период:31.05.2008</t>
  </si>
  <si>
    <t>/Г.Бисерински/</t>
  </si>
  <si>
    <t>/Б. Данова/</t>
  </si>
  <si>
    <t>/Н. Петрова/</t>
  </si>
  <si>
    <t>Дата: 13.10.2008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</si>
</sst>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23" applyFont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10" fillId="3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1" fontId="10" fillId="0" borderId="1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26">
      <selection activeCell="A45" sqref="A45"/>
    </sheetView>
  </sheetViews>
  <sheetFormatPr defaultColWidth="9.140625" defaultRowHeight="12.75"/>
  <cols>
    <col min="1" max="1" width="34.00390625" style="1" customWidth="1"/>
    <col min="2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7" t="s">
        <v>0</v>
      </c>
      <c r="F1" s="37"/>
    </row>
    <row r="2" spans="1:6" ht="7.5" customHeight="1">
      <c r="A2" s="2"/>
      <c r="B2" s="3"/>
      <c r="C2" s="39" t="s">
        <v>1</v>
      </c>
      <c r="D2" s="39"/>
      <c r="E2" s="5"/>
      <c r="F2" s="5"/>
    </row>
    <row r="3" spans="1:6" ht="22.5" customHeight="1">
      <c r="A3" s="4" t="s">
        <v>73</v>
      </c>
      <c r="B3" s="6"/>
      <c r="C3" s="2"/>
      <c r="D3" s="2"/>
      <c r="E3" s="38" t="s">
        <v>75</v>
      </c>
      <c r="F3" s="38"/>
    </row>
    <row r="4" spans="1:6" ht="12">
      <c r="A4" s="4" t="s">
        <v>76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621597.66</v>
      </c>
      <c r="F8" s="32">
        <v>620876.15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61297.96-121084.01</f>
        <v>-59786.049999999996</v>
      </c>
      <c r="F10" s="31">
        <v>-59921.19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-59786.049999999996</v>
      </c>
      <c r="F13" s="26">
        <f>SUM(F10:F12)</f>
        <v>-59921.19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216474.61</v>
      </c>
      <c r="F15" s="25">
        <f>F16+F17</f>
        <v>216474.61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216474.61</v>
      </c>
      <c r="F16" s="31">
        <v>216474.61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-17768.24</v>
      </c>
      <c r="F18" s="31">
        <v>-15361.69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f>38596.77+59520.02</f>
        <v>98116.79</v>
      </c>
      <c r="C19" s="29">
        <v>94059.76</v>
      </c>
      <c r="D19" s="18" t="s">
        <v>35</v>
      </c>
      <c r="E19" s="26">
        <f>SUM(E15+E18)</f>
        <v>198706.37</v>
      </c>
      <c r="F19" s="26">
        <f>F15+F18</f>
        <v>201112.91999999998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330222.9</v>
      </c>
      <c r="C20" s="29">
        <v>327625</v>
      </c>
      <c r="D20" s="19" t="s">
        <v>37</v>
      </c>
      <c r="E20" s="26">
        <f>E8+E13+E19</f>
        <v>760517.98</v>
      </c>
      <c r="F20" s="26">
        <f>F8+F13+F19</f>
        <v>762067.8799999999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428339.69</v>
      </c>
      <c r="C22" s="26">
        <f>SUM(C18:C21)</f>
        <v>421684.76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325072.98</v>
      </c>
      <c r="C24" s="25">
        <f>SUM(C25:C28)</f>
        <v>332147.31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24492</v>
      </c>
      <c r="C25" s="29">
        <v>28934.45</v>
      </c>
      <c r="D25" s="16" t="s">
        <v>42</v>
      </c>
      <c r="E25" s="25">
        <f>E26+E27+E28</f>
        <v>953.81</v>
      </c>
      <c r="F25" s="25">
        <f>F26+F27+F28</f>
        <v>992.49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328.81</v>
      </c>
      <c r="F26" s="33">
        <v>338.2</v>
      </c>
    </row>
    <row r="27" spans="1:6" ht="12.75">
      <c r="A27" s="13" t="s">
        <v>18</v>
      </c>
      <c r="B27" s="27">
        <v>300580.98</v>
      </c>
      <c r="C27" s="30">
        <v>303212.86</v>
      </c>
      <c r="D27" s="16" t="s">
        <v>45</v>
      </c>
      <c r="E27" s="27">
        <v>625</v>
      </c>
      <c r="F27" s="33">
        <v>654.29</v>
      </c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0</v>
      </c>
      <c r="F29" s="33">
        <v>12.36</v>
      </c>
    </row>
    <row r="30" spans="1:6" ht="12">
      <c r="A30" s="13" t="s">
        <v>50</v>
      </c>
      <c r="B30" s="13"/>
      <c r="C30" s="13"/>
      <c r="D30" s="1" t="s">
        <v>51</v>
      </c>
      <c r="E30" s="13"/>
      <c r="F30" s="27"/>
    </row>
    <row r="31" spans="1:6" ht="12">
      <c r="A31" s="13" t="s">
        <v>52</v>
      </c>
      <c r="B31" s="13"/>
      <c r="C31" s="13"/>
      <c r="D31" s="21" t="s">
        <v>53</v>
      </c>
      <c r="E31" s="13"/>
      <c r="F31" s="27"/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>
        <v>0</v>
      </c>
      <c r="F33" s="27">
        <v>0</v>
      </c>
    </row>
    <row r="34" spans="1:6" ht="12">
      <c r="A34" s="19" t="s">
        <v>58</v>
      </c>
      <c r="B34" s="28">
        <f>SUM(B24+B29+B30+B31+B32+B33)</f>
        <v>325072.98</v>
      </c>
      <c r="C34" s="28">
        <f>C24+C29+C30+C31+C32+C33</f>
        <v>332147.31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/>
    </row>
    <row r="36" spans="1:6" ht="13.5" customHeight="1">
      <c r="A36" s="16" t="s">
        <v>62</v>
      </c>
      <c r="B36" s="27">
        <v>2353.43</v>
      </c>
      <c r="C36" s="27">
        <v>3946.51</v>
      </c>
      <c r="D36" s="21" t="s">
        <v>63</v>
      </c>
      <c r="E36" s="27">
        <v>158.8</v>
      </c>
      <c r="F36" s="13"/>
    </row>
    <row r="37" spans="1:6" ht="24">
      <c r="A37" s="16" t="s">
        <v>64</v>
      </c>
      <c r="B37" s="27">
        <v>5297.43</v>
      </c>
      <c r="C37" s="31">
        <v>4800</v>
      </c>
      <c r="D37" s="19" t="s">
        <v>22</v>
      </c>
      <c r="E37" s="28">
        <f>E24+E25+E29+E30+E31+E32+E33+E34+E35+E36</f>
        <v>1112.61</v>
      </c>
      <c r="F37" s="28">
        <f>F24+F25+F29+F33+F34+F35</f>
        <v>1004.85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1112.61</v>
      </c>
      <c r="F38" s="28">
        <f>F37</f>
        <v>1004.85</v>
      </c>
    </row>
    <row r="39" spans="1:6" ht="12">
      <c r="A39" s="16" t="s">
        <v>67</v>
      </c>
      <c r="B39" s="27">
        <v>163.04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7813.900000000001</v>
      </c>
      <c r="C40" s="28">
        <f>SUM(C36:C39)</f>
        <v>8746.51</v>
      </c>
      <c r="D40" s="13"/>
      <c r="E40" s="13"/>
      <c r="F40" s="13"/>
    </row>
    <row r="41" spans="1:6" ht="12">
      <c r="A41" s="15" t="s">
        <v>69</v>
      </c>
      <c r="B41" s="28">
        <v>404.2</v>
      </c>
      <c r="C41" s="14">
        <v>494</v>
      </c>
      <c r="D41" s="13"/>
      <c r="E41" s="13"/>
      <c r="F41" s="13"/>
    </row>
    <row r="42" spans="1:6" ht="12">
      <c r="A42" s="18" t="s">
        <v>66</v>
      </c>
      <c r="B42" s="28">
        <f>B22+B34+B40</f>
        <v>761226.57</v>
      </c>
      <c r="C42" s="28">
        <f>C22+C34+C40</f>
        <v>762578.5800000001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761630.7699999999</v>
      </c>
      <c r="C44" s="26">
        <f>C7+C42+C41</f>
        <v>763072.5800000001</v>
      </c>
      <c r="D44" s="18" t="s">
        <v>71</v>
      </c>
      <c r="E44" s="28">
        <f>E20+E38</f>
        <v>761630.59</v>
      </c>
      <c r="F44" s="28">
        <f>F20+F38</f>
        <v>763072.7299999999</v>
      </c>
    </row>
    <row r="45" spans="1:6" ht="12">
      <c r="A45" s="24"/>
      <c r="B45" s="34"/>
      <c r="C45" s="34"/>
      <c r="D45" s="24"/>
      <c r="E45" s="35"/>
      <c r="F45" s="35"/>
    </row>
    <row r="46" spans="1:6" ht="12">
      <c r="A46" s="24"/>
      <c r="B46" s="34"/>
      <c r="C46" s="34"/>
      <c r="D46" s="24"/>
      <c r="E46" s="35"/>
      <c r="F46" s="35"/>
    </row>
    <row r="47" spans="1:6" ht="12">
      <c r="A47" s="24"/>
      <c r="B47" s="34"/>
      <c r="C47" s="34"/>
      <c r="D47" s="24"/>
      <c r="E47" s="35"/>
      <c r="F47" s="35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80</v>
      </c>
      <c r="B49" s="36" t="s">
        <v>72</v>
      </c>
      <c r="C49" s="36"/>
      <c r="D49" s="36" t="s">
        <v>74</v>
      </c>
      <c r="E49" s="36"/>
      <c r="F49" s="17"/>
      <c r="G49" s="22"/>
    </row>
    <row r="50" spans="2:7" ht="12">
      <c r="B50" s="22"/>
      <c r="C50" s="22" t="s">
        <v>78</v>
      </c>
      <c r="D50" s="22"/>
      <c r="F50" s="22"/>
      <c r="G50" s="22"/>
    </row>
    <row r="51" spans="2:7" ht="12">
      <c r="B51" s="22"/>
      <c r="C51" s="22"/>
      <c r="D51" s="22"/>
      <c r="E51" s="22" t="s">
        <v>77</v>
      </c>
      <c r="F51" s="22"/>
      <c r="G51" s="22"/>
    </row>
    <row r="52" spans="3:6" ht="12">
      <c r="C52" s="22"/>
      <c r="D52" s="36" t="s">
        <v>74</v>
      </c>
      <c r="E52" s="36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79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2008-10-13T17:52:21Z</cp:lastPrinted>
  <dcterms:created xsi:type="dcterms:W3CDTF">2008-04-01T08:58:21Z</dcterms:created>
  <dcterms:modified xsi:type="dcterms:W3CDTF">2008-10-13T17:52:22Z</dcterms:modified>
  <cp:category/>
  <cp:version/>
  <cp:contentType/>
  <cp:contentStatus/>
</cp:coreProperties>
</file>