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4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<sst xmlns="http://schemas.openxmlformats.org/spreadsheetml/2006/main" count="160" uniqueCount="141">
  <si>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</si>
  <si>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</si>
  <si>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</si>
  <si>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</si>
  <si>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</si>
  <si>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</si>
  <si>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</si>
  <si>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</si>
  <si>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</si>
  <si>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</si>
  <si>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</si>
  <si>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</si>
  <si>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</si>
  <si>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</si>
  <si>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</si>
  <si>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</si>
  <si>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</si>
  <si>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</si>
  <si>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</si>
  <si>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</si>
  <si>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</si>
  <si>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</si>
  <si>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</si>
  <si>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</si>
  <si>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</si>
  <si>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</si>
  <si>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</si>
  <si>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</si>
  <si>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</si>
  <si>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</si>
  <si>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</si>
  <si>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</si>
  <si>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</si>
  <si>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</si>
  <si>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</si>
  <si>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</si>
  <si>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</si>
  <si>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</si>
  <si>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</si>
  <si>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</si>
  <si>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</si>
  <si>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</si>
  <si>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</si>
  <si>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</si>
  <si>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</si>
  <si>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</si>
  <si>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</si>
  <si>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</si>
  <si>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</si>
  <si>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</si>
  <si>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</si>
  <si>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</si>
  <si>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</si>
  <si>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</si>
  <si>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</si>
  <si>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</si>
  <si>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</si>
  <si>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</si>
  <si>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</si>
  <si>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</si>
  <si>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</si>
  <si>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</si>
  <si>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</si>
  <si>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</si>
  <si>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</si>
  <si>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</si>
  <si>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</si>
  <si>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</si>
  <si>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</si>
  <si>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</si>
  <si>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</si>
  <si>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</si>
  <si>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</si>
  <si>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</si>
  <si>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</si>
  <si>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</si>
  <si>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</si>
  <si>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</si>
  <si>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</si>
  <si>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</si>
  <si>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</si>
  <si>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</si>
  <si>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</si>
  <si>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</si>
  <si>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</si>
  <si>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</si>
  <si>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</si>
  <si>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</si>
  <si>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</si>
  <si>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</si>
  <si>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</si>
  <si>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</si>
  <si>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</si>
  <si>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</si>
  <si>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</si>
  <si>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</si>
  <si>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</si>
  <si>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</si>
  <si>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</si>
  <si>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</si>
  <si>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</si>
  <si>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</si>
  <si>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</si>
  <si>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</si>
  <si>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</si>
  <si>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</si>
  <si>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</si>
  <si>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</si>
  <si>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</si>
  <si>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</si>
  <si>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</si>
  <si>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</si>
  <si>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</si>
  <si>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</si>
  <si>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</si>
  <si>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</si>
  <si>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</si>
  <si>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</si>
  <si>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</si>
  <si>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</si>
  <si>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</si>
  <si>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</si>
  <si>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</si>
  <si>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</si>
  <si>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</si>
  <si>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</si>
  <si>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</si>
  <si>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</si>
  <si>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>Салдо към 1 януари 2011 год.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</si>
  <si>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</si>
  <si>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</si>
  <si>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</si>
  <si>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</si>
  <si>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31 декември 2011 год.</t>
  </si>
  <si>
    <t>за І-во тримесечие на 2012год.</t>
  </si>
  <si>
    <r>
      <t>Дата</t>
    </r>
    <r>
      <rPr>
        <sz val="12"/>
        <rFont val="Arial"/>
        <family val="2"/>
      </rPr>
      <t>:   27 априли 2012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</si>
  <si>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27 април 2012 г.</t>
    </r>
  </si>
  <si>
    <t>за  І-во  тримесечие на 2012год.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</si>
  <si>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27 април 2012 г.</t>
    </r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</si>
  <si>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27 април 2012 год.</t>
    </r>
  </si>
  <si>
    <t>за І-во тримесечие на 2012 год.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</si>
</sst>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8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9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 topLeftCell="A22">
      <selection activeCell="C42" sqref="C42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62" t="s">
        <v>50</v>
      </c>
      <c r="B2" s="162"/>
      <c r="C2" s="162"/>
      <c r="D2" s="162"/>
    </row>
    <row r="3" spans="1:4" ht="15.75">
      <c r="A3" s="162" t="s">
        <v>125</v>
      </c>
      <c r="B3" s="162"/>
      <c r="C3" s="162"/>
      <c r="D3" s="162"/>
    </row>
    <row r="4" spans="1:6" ht="15.75">
      <c r="A4" s="163" t="s">
        <v>83</v>
      </c>
      <c r="B4" s="163"/>
      <c r="C4" s="163"/>
      <c r="D4" s="163"/>
      <c r="E4" s="44"/>
      <c r="F4" s="44"/>
    </row>
    <row r="5" spans="1:4" ht="15.75">
      <c r="A5" s="162" t="s">
        <v>134</v>
      </c>
      <c r="B5" s="162"/>
      <c r="C5" s="162"/>
      <c r="D5" s="162"/>
    </row>
    <row r="6" spans="1:4" ht="15.75" thickBot="1">
      <c r="A6" s="63"/>
      <c r="B6" s="63"/>
      <c r="C6" s="164" t="s">
        <v>46</v>
      </c>
      <c r="D6" s="164"/>
    </row>
    <row r="7" spans="1:4" ht="16.5" thickBot="1">
      <c r="A7" s="77" t="s">
        <v>70</v>
      </c>
      <c r="B7" s="78"/>
      <c r="C7" s="79">
        <v>2012</v>
      </c>
      <c r="D7" s="80">
        <v>2011</v>
      </c>
    </row>
    <row r="8" spans="1:4" ht="15.75">
      <c r="A8" s="131" t="s">
        <v>52</v>
      </c>
      <c r="B8" s="81"/>
      <c r="C8" s="81"/>
      <c r="D8" s="82"/>
    </row>
    <row r="9" spans="1:4" ht="15.75">
      <c r="A9" s="131" t="s">
        <v>67</v>
      </c>
      <c r="B9" s="65"/>
      <c r="C9" s="65"/>
      <c r="D9" s="83"/>
    </row>
    <row r="10" spans="1:4" ht="15">
      <c r="A10" s="66" t="s">
        <v>102</v>
      </c>
      <c r="B10" s="67"/>
      <c r="C10" s="69">
        <v>4988</v>
      </c>
      <c r="D10" s="69">
        <v>4998</v>
      </c>
    </row>
    <row r="11" spans="1:4" ht="15">
      <c r="A11" s="66" t="s">
        <v>51</v>
      </c>
      <c r="B11" s="67"/>
      <c r="C11" s="69">
        <v>7303</v>
      </c>
      <c r="D11" s="69">
        <v>7294</v>
      </c>
    </row>
    <row r="12" spans="1:4" ht="15">
      <c r="A12" s="66" t="s">
        <v>103</v>
      </c>
      <c r="B12" s="67"/>
      <c r="C12" s="69"/>
      <c r="D12" s="85"/>
    </row>
    <row r="13" spans="1:4" ht="15.75">
      <c r="A13" s="132" t="s">
        <v>3</v>
      </c>
      <c r="B13" s="70"/>
      <c r="C13" s="129">
        <f>SUM(C10:C12)</f>
        <v>12291</v>
      </c>
      <c r="D13" s="129">
        <f>SUM(D10:D12)</f>
        <v>12292</v>
      </c>
    </row>
    <row r="14" spans="1:4" ht="15.75">
      <c r="A14" s="131" t="s">
        <v>68</v>
      </c>
      <c r="B14" s="67"/>
      <c r="C14" s="69"/>
      <c r="D14" s="85"/>
    </row>
    <row r="15" spans="1:4" ht="15">
      <c r="A15" s="66" t="s">
        <v>51</v>
      </c>
      <c r="B15" s="67"/>
      <c r="C15" s="69">
        <v>7510</v>
      </c>
      <c r="D15" s="85">
        <v>7375</v>
      </c>
    </row>
    <row r="16" spans="1:4" ht="15">
      <c r="A16" s="66" t="s">
        <v>126</v>
      </c>
      <c r="B16" s="67"/>
      <c r="C16" s="69"/>
      <c r="D16" s="85"/>
    </row>
    <row r="17" spans="1:4" ht="15">
      <c r="A17" s="66" t="s">
        <v>53</v>
      </c>
      <c r="B17" s="67"/>
      <c r="C17" s="69">
        <v>7</v>
      </c>
      <c r="D17" s="85">
        <v>3</v>
      </c>
    </row>
    <row r="18" spans="1:4" ht="15">
      <c r="A18" s="66" t="s">
        <v>127</v>
      </c>
      <c r="B18" s="67"/>
      <c r="C18" s="69"/>
      <c r="D18" s="145"/>
    </row>
    <row r="19" spans="1:4" ht="15.75">
      <c r="A19" s="132" t="s">
        <v>0</v>
      </c>
      <c r="B19" s="70"/>
      <c r="C19" s="129">
        <f>SUM(C15:C18)</f>
        <v>7517</v>
      </c>
      <c r="D19" s="129">
        <f>D15+D17+D18</f>
        <v>7378</v>
      </c>
    </row>
    <row r="20" spans="1:4" ht="15.75">
      <c r="A20" s="133" t="s">
        <v>109</v>
      </c>
      <c r="B20" s="129"/>
      <c r="C20" s="129">
        <f>C13+C19</f>
        <v>19808</v>
      </c>
      <c r="D20" s="129">
        <f>D13+D19</f>
        <v>19670</v>
      </c>
    </row>
    <row r="21" spans="1:4" ht="15.75">
      <c r="A21" s="131" t="s">
        <v>110</v>
      </c>
      <c r="B21" s="69"/>
      <c r="C21" s="69"/>
      <c r="D21" s="85"/>
    </row>
    <row r="22" spans="1:4" ht="15.75">
      <c r="A22" s="131" t="s">
        <v>111</v>
      </c>
      <c r="B22" s="69"/>
      <c r="C22" s="69"/>
      <c r="D22" s="85"/>
    </row>
    <row r="23" spans="1:4" ht="15">
      <c r="A23" s="66" t="s">
        <v>55</v>
      </c>
      <c r="B23" s="67"/>
      <c r="C23" s="69">
        <v>2357</v>
      </c>
      <c r="D23" s="85">
        <v>2357</v>
      </c>
    </row>
    <row r="24" spans="1:4" ht="15">
      <c r="A24" s="66" t="s">
        <v>2</v>
      </c>
      <c r="B24" s="67"/>
      <c r="C24" s="69">
        <v>5533</v>
      </c>
      <c r="D24" s="85">
        <v>5533</v>
      </c>
    </row>
    <row r="25" spans="1:4" ht="15">
      <c r="A25" s="66" t="s">
        <v>104</v>
      </c>
      <c r="B25" s="69"/>
      <c r="C25" s="69">
        <v>1815</v>
      </c>
      <c r="D25" s="85">
        <v>1900</v>
      </c>
    </row>
    <row r="26" spans="1:10" ht="15">
      <c r="A26" s="66" t="s">
        <v>105</v>
      </c>
      <c r="B26" s="69"/>
      <c r="C26" s="69">
        <v>-16</v>
      </c>
      <c r="D26" s="85">
        <v>-85</v>
      </c>
      <c r="J26" s="130"/>
    </row>
    <row r="27" spans="1:4" ht="15.75">
      <c r="A27" s="132" t="s">
        <v>4</v>
      </c>
      <c r="B27" s="134"/>
      <c r="C27" s="129">
        <f>SUM(C23:C26)</f>
        <v>9689</v>
      </c>
      <c r="D27" s="135">
        <f>SUM(D23:D26)</f>
        <v>9705</v>
      </c>
    </row>
    <row r="28" spans="1:4" ht="15.75">
      <c r="A28" s="64" t="s">
        <v>56</v>
      </c>
      <c r="B28" s="81"/>
      <c r="C28" s="81"/>
      <c r="D28" s="86"/>
    </row>
    <row r="29" spans="1:4" ht="15.75">
      <c r="A29" s="64" t="s">
        <v>71</v>
      </c>
      <c r="B29" s="65"/>
      <c r="C29" s="65"/>
      <c r="D29" s="86"/>
    </row>
    <row r="30" spans="1:4" ht="15">
      <c r="A30" s="66" t="s">
        <v>54</v>
      </c>
      <c r="B30" s="87"/>
      <c r="C30" s="68"/>
      <c r="D30" s="84"/>
    </row>
    <row r="31" spans="1:4" ht="15" customHeight="1">
      <c r="A31" s="66" t="s">
        <v>57</v>
      </c>
      <c r="B31" s="87"/>
      <c r="C31" s="68"/>
      <c r="D31" s="84"/>
    </row>
    <row r="32" spans="1:4" ht="16.5" customHeight="1">
      <c r="A32" s="132" t="s">
        <v>72</v>
      </c>
      <c r="B32" s="136"/>
      <c r="C32" s="129">
        <f>SUM(C30:C31)</f>
        <v>0</v>
      </c>
      <c r="D32" s="135">
        <f>SUM(D30:D31)</f>
        <v>0</v>
      </c>
    </row>
    <row r="33" spans="1:4" ht="18.75" customHeight="1">
      <c r="A33" s="88" t="s">
        <v>73</v>
      </c>
      <c r="B33" s="87"/>
      <c r="C33" s="68"/>
      <c r="D33" s="84"/>
    </row>
    <row r="34" spans="1:4" ht="18.75" customHeight="1">
      <c r="A34" s="72" t="s">
        <v>120</v>
      </c>
      <c r="B34" s="90"/>
      <c r="C34" s="65">
        <v>543</v>
      </c>
      <c r="D34" s="83">
        <v>478</v>
      </c>
    </row>
    <row r="35" spans="1:4" ht="12" customHeight="1">
      <c r="A35" s="72" t="s">
        <v>86</v>
      </c>
      <c r="B35" s="90"/>
      <c r="C35" s="65">
        <v>1915</v>
      </c>
      <c r="D35" s="83">
        <v>1888</v>
      </c>
    </row>
    <row r="36" spans="1:4" ht="15">
      <c r="A36" s="71" t="s">
        <v>106</v>
      </c>
      <c r="B36" s="90"/>
      <c r="C36" s="65">
        <v>86</v>
      </c>
      <c r="D36" s="83">
        <v>81</v>
      </c>
    </row>
    <row r="37" spans="1:4" ht="18" customHeight="1">
      <c r="A37" s="72" t="s">
        <v>107</v>
      </c>
      <c r="B37" s="87"/>
      <c r="C37" s="68">
        <v>57</v>
      </c>
      <c r="D37" s="84">
        <v>70</v>
      </c>
    </row>
    <row r="38" spans="1:4" ht="18" customHeight="1">
      <c r="A38" s="72" t="s">
        <v>108</v>
      </c>
      <c r="B38" s="87"/>
      <c r="C38" s="68">
        <v>16</v>
      </c>
      <c r="D38" s="84">
        <v>13</v>
      </c>
    </row>
    <row r="39" spans="1:4" ht="18" customHeight="1">
      <c r="A39" s="72" t="s">
        <v>7</v>
      </c>
      <c r="B39" s="87"/>
      <c r="C39" s="68">
        <v>7502</v>
      </c>
      <c r="D39" s="84">
        <v>7435</v>
      </c>
    </row>
    <row r="40" spans="1:4" ht="18" customHeight="1">
      <c r="A40" s="72" t="s">
        <v>124</v>
      </c>
      <c r="B40" s="87"/>
      <c r="C40" s="68"/>
      <c r="D40" s="84"/>
    </row>
    <row r="41" spans="1:4" ht="15.75">
      <c r="A41" s="132" t="s">
        <v>1</v>
      </c>
      <c r="B41" s="136"/>
      <c r="C41" s="129">
        <f>SUM(C34:C40)</f>
        <v>10119</v>
      </c>
      <c r="D41" s="135">
        <f>D35+D36+D37+D38+D39++D34</f>
        <v>9965</v>
      </c>
    </row>
    <row r="42" spans="1:4" ht="15.75">
      <c r="A42" s="140" t="s">
        <v>113</v>
      </c>
      <c r="B42" s="87"/>
      <c r="C42" s="137">
        <f>C32+C41</f>
        <v>10119</v>
      </c>
      <c r="D42" s="138">
        <f>D32+D41</f>
        <v>9965</v>
      </c>
    </row>
    <row r="43" spans="1:4" ht="15.75">
      <c r="A43" s="139" t="s">
        <v>112</v>
      </c>
      <c r="B43" s="89"/>
      <c r="C43" s="91">
        <f>C27+C42</f>
        <v>19808</v>
      </c>
      <c r="D43" s="92">
        <f>D27+D42</f>
        <v>19670</v>
      </c>
    </row>
    <row r="44" spans="1:4" ht="15">
      <c r="A44" s="73"/>
      <c r="B44" s="73"/>
      <c r="C44" s="73"/>
      <c r="D44" s="73"/>
    </row>
    <row r="45" spans="1:4" ht="15">
      <c r="A45" s="73"/>
      <c r="B45" s="73"/>
      <c r="C45" s="73"/>
      <c r="D45" s="73"/>
    </row>
    <row r="46" spans="1:4" ht="15">
      <c r="A46" s="73"/>
      <c r="B46" s="73"/>
      <c r="C46" s="73"/>
      <c r="D46" s="73"/>
    </row>
    <row r="47" spans="1:4" ht="15.75">
      <c r="A47" s="141" t="s">
        <v>135</v>
      </c>
      <c r="B47" s="73"/>
      <c r="C47" s="73"/>
      <c r="D47" s="73"/>
    </row>
    <row r="48" spans="1:4" ht="15">
      <c r="A48" s="73"/>
      <c r="B48" s="73"/>
      <c r="C48" s="73"/>
      <c r="D48" s="73"/>
    </row>
    <row r="49" spans="1:4" ht="15.75">
      <c r="A49" s="74" t="s">
        <v>5</v>
      </c>
      <c r="B49" s="73"/>
      <c r="C49" s="73"/>
      <c r="D49" s="73"/>
    </row>
    <row r="50" spans="1:4" ht="15">
      <c r="A50" s="73" t="s">
        <v>130</v>
      </c>
      <c r="B50" s="73"/>
      <c r="C50" s="73"/>
      <c r="D50" s="73"/>
    </row>
    <row r="51" spans="1:4" ht="15.75">
      <c r="A51" s="74" t="s">
        <v>6</v>
      </c>
      <c r="B51" s="73"/>
      <c r="C51" s="73"/>
      <c r="D51" s="73"/>
    </row>
    <row r="52" spans="1:4" ht="15.75" customHeight="1">
      <c r="A52" s="73" t="s">
        <v>85</v>
      </c>
      <c r="B52" s="73"/>
      <c r="C52" s="73"/>
      <c r="D52" s="73"/>
    </row>
    <row r="53" spans="1:4" ht="15.75" customHeight="1">
      <c r="A53" s="73"/>
      <c r="B53" s="73"/>
      <c r="C53" s="73"/>
      <c r="D53" s="73"/>
    </row>
    <row r="54" spans="1:4" ht="15.75" customHeight="1">
      <c r="A54" s="74"/>
      <c r="B54" s="73"/>
      <c r="C54" s="73"/>
      <c r="D54" s="73"/>
    </row>
    <row r="55" spans="1:4" ht="15.75" customHeight="1">
      <c r="A55" s="75"/>
      <c r="B55" s="75"/>
      <c r="C55" s="75"/>
      <c r="D55" s="75"/>
    </row>
    <row r="56" spans="1:4" ht="15.75" customHeight="1">
      <c r="A56" s="75"/>
      <c r="B56" s="76" t="s">
        <v>84</v>
      </c>
      <c r="C56" s="73"/>
      <c r="D56" s="76"/>
    </row>
    <row r="57" spans="1:4" ht="15.75" customHeight="1">
      <c r="A57" s="73"/>
      <c r="B57" s="73"/>
      <c r="C57" s="73"/>
      <c r="D57" s="73"/>
    </row>
    <row r="58" spans="1:4" ht="15.75" customHeight="1">
      <c r="A58" s="74"/>
      <c r="B58" s="73"/>
      <c r="C58" s="73"/>
      <c r="D58" s="73"/>
    </row>
    <row r="59" spans="1:4" ht="15.75" customHeight="1">
      <c r="A59" s="73"/>
      <c r="B59" s="73"/>
      <c r="C59" s="73"/>
      <c r="D59" s="73"/>
    </row>
    <row r="60" spans="1:4" ht="15.75">
      <c r="A60" s="74"/>
      <c r="B60" s="73"/>
      <c r="C60" s="73"/>
      <c r="D60" s="73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61"/>
      <c r="B63" s="161"/>
      <c r="C63" s="161"/>
      <c r="D63" s="161"/>
    </row>
    <row r="64" spans="1:4" ht="15.75">
      <c r="A64" s="160"/>
      <c r="B64" s="160"/>
      <c r="C64" s="160"/>
      <c r="D64" s="160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66" t="s">
        <v>47</v>
      </c>
      <c r="B1" s="166"/>
      <c r="C1" s="166"/>
      <c r="D1" s="166"/>
      <c r="E1" s="4"/>
      <c r="F1" s="4"/>
      <c r="G1" s="4"/>
      <c r="H1" s="4"/>
      <c r="I1" s="4"/>
      <c r="J1" s="4"/>
    </row>
    <row r="2" spans="1:10" ht="12.75">
      <c r="A2" s="167" t="s">
        <v>9</v>
      </c>
      <c r="B2" s="167"/>
      <c r="C2" s="167"/>
      <c r="D2" s="167"/>
      <c r="E2" s="4"/>
      <c r="F2" s="4"/>
      <c r="G2" s="4"/>
      <c r="H2" s="4"/>
      <c r="I2" s="4"/>
      <c r="J2" s="4"/>
    </row>
    <row r="3" spans="1:10" ht="15">
      <c r="A3" s="168" t="s">
        <v>87</v>
      </c>
      <c r="B3" s="168"/>
      <c r="C3" s="168"/>
      <c r="D3" s="168"/>
      <c r="E3" s="4"/>
      <c r="F3" s="4"/>
      <c r="G3" s="4"/>
      <c r="H3" s="4"/>
      <c r="I3" s="4"/>
      <c r="J3" s="4"/>
    </row>
    <row r="4" spans="1:10" ht="15">
      <c r="A4" s="169" t="s">
        <v>134</v>
      </c>
      <c r="B4" s="169"/>
      <c r="C4" s="169"/>
      <c r="D4" s="169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5" t="s">
        <v>46</v>
      </c>
      <c r="D5" s="165"/>
      <c r="E5" s="4"/>
      <c r="F5" s="4"/>
      <c r="G5" s="4"/>
      <c r="H5" s="4"/>
      <c r="I5" s="4"/>
      <c r="J5" s="4"/>
    </row>
    <row r="6" spans="1:10" ht="15">
      <c r="A6" s="93"/>
      <c r="B6" s="94"/>
      <c r="C6" s="95">
        <v>2012</v>
      </c>
      <c r="D6" s="96">
        <v>2011</v>
      </c>
      <c r="E6" s="4"/>
      <c r="F6" s="4"/>
      <c r="G6" s="4"/>
      <c r="H6" s="4"/>
      <c r="I6" s="4"/>
      <c r="J6" s="4"/>
    </row>
    <row r="7" spans="1:8" ht="12.75">
      <c r="A7" s="98" t="s">
        <v>114</v>
      </c>
      <c r="B7" s="97"/>
      <c r="C7" s="14"/>
      <c r="D7" s="14"/>
      <c r="E7" s="4"/>
      <c r="F7" s="4"/>
      <c r="G7" s="59"/>
      <c r="H7" s="59"/>
    </row>
    <row r="8" spans="1:8" ht="12.75">
      <c r="A8" s="15" t="s">
        <v>115</v>
      </c>
      <c r="B8" s="97"/>
      <c r="C8" s="14"/>
      <c r="D8" s="14"/>
      <c r="E8" s="4"/>
      <c r="F8" s="4"/>
      <c r="G8" s="59"/>
      <c r="H8" s="59"/>
    </row>
    <row r="9" spans="1:8" ht="14.25" customHeight="1">
      <c r="A9" s="16" t="s">
        <v>121</v>
      </c>
      <c r="B9" s="97"/>
      <c r="C9" s="14"/>
      <c r="D9" s="14"/>
      <c r="E9" s="4"/>
      <c r="F9" s="4"/>
      <c r="G9" s="59"/>
      <c r="H9" s="59"/>
    </row>
    <row r="10" spans="1:6" ht="12.75">
      <c r="A10" s="14" t="s">
        <v>10</v>
      </c>
      <c r="B10" s="97"/>
      <c r="C10" s="14">
        <v>2</v>
      </c>
      <c r="D10" s="14">
        <v>2</v>
      </c>
      <c r="E10" s="4"/>
      <c r="F10" s="4"/>
    </row>
    <row r="11" spans="1:6" ht="12.75">
      <c r="A11" s="14" t="s">
        <v>15</v>
      </c>
      <c r="B11" s="97"/>
      <c r="C11" s="14">
        <v>26</v>
      </c>
      <c r="D11" s="14">
        <v>22</v>
      </c>
      <c r="E11" s="4"/>
      <c r="F11" s="4"/>
    </row>
    <row r="12" spans="1:7" ht="12.75">
      <c r="A12" s="14" t="s">
        <v>11</v>
      </c>
      <c r="B12" s="97"/>
      <c r="C12" s="14">
        <v>70</v>
      </c>
      <c r="D12" s="14">
        <v>80</v>
      </c>
      <c r="E12" s="4"/>
      <c r="F12" s="4"/>
      <c r="G12" s="59"/>
    </row>
    <row r="13" spans="1:7" ht="12.75">
      <c r="A13" s="14" t="s">
        <v>12</v>
      </c>
      <c r="B13" s="97"/>
      <c r="C13" s="14"/>
      <c r="D13" s="14"/>
      <c r="E13" s="4"/>
      <c r="F13" s="4"/>
      <c r="G13" s="59"/>
    </row>
    <row r="14" spans="1:6" ht="12.75">
      <c r="A14" s="14" t="s">
        <v>13</v>
      </c>
      <c r="B14" s="97"/>
      <c r="C14" s="14">
        <v>2</v>
      </c>
      <c r="D14" s="14">
        <v>3</v>
      </c>
      <c r="E14" s="4"/>
      <c r="F14" s="4"/>
    </row>
    <row r="15" spans="1:6" ht="12.75">
      <c r="A15" s="98" t="s">
        <v>14</v>
      </c>
      <c r="B15" s="97"/>
      <c r="C15" s="14">
        <f>SUM(C9:C14)</f>
        <v>100</v>
      </c>
      <c r="D15" s="14">
        <f>SUM(D9:D14)</f>
        <v>107</v>
      </c>
      <c r="E15" s="4"/>
      <c r="F15" s="4"/>
    </row>
    <row r="16" spans="1:5" ht="12.75">
      <c r="A16" s="98" t="s">
        <v>31</v>
      </c>
      <c r="B16" s="97"/>
      <c r="C16" s="14">
        <f>C7-C15</f>
        <v>-100</v>
      </c>
      <c r="D16" s="14">
        <f>D7-D15</f>
        <v>-107</v>
      </c>
      <c r="E16" s="4"/>
    </row>
    <row r="17" spans="1:8" ht="12.75">
      <c r="A17" s="14" t="s">
        <v>30</v>
      </c>
      <c r="B17" s="97"/>
      <c r="C17" s="14">
        <v>84</v>
      </c>
      <c r="D17" s="14">
        <v>60</v>
      </c>
      <c r="E17" s="4"/>
      <c r="F17" s="4"/>
      <c r="G17" s="59"/>
      <c r="H17" s="59"/>
    </row>
    <row r="18" spans="1:6" ht="12.75">
      <c r="A18" s="98" t="s">
        <v>66</v>
      </c>
      <c r="B18" s="97"/>
      <c r="C18" s="14">
        <f>C16+C17</f>
        <v>-16</v>
      </c>
      <c r="D18" s="14">
        <f>D16+D17</f>
        <v>-47</v>
      </c>
      <c r="E18" s="4"/>
      <c r="F18" s="4"/>
    </row>
    <row r="19" spans="1:10" ht="12.75">
      <c r="A19" s="98" t="s">
        <v>74</v>
      </c>
      <c r="B19" s="97"/>
      <c r="C19" s="14">
        <f>C18</f>
        <v>-16</v>
      </c>
      <c r="D19" s="14">
        <f>D18</f>
        <v>-47</v>
      </c>
      <c r="E19" s="4"/>
      <c r="F19" s="4"/>
      <c r="G19" s="4"/>
      <c r="H19" s="4"/>
      <c r="I19" s="4"/>
      <c r="J19" s="4"/>
    </row>
    <row r="20" spans="1:10" ht="12.75">
      <c r="A20" s="99" t="s">
        <v>101</v>
      </c>
      <c r="B20" s="97"/>
      <c r="C20" s="14"/>
      <c r="D20" s="14"/>
      <c r="E20" s="4"/>
      <c r="F20" s="4"/>
      <c r="G20" s="4"/>
      <c r="H20" s="4"/>
      <c r="I20" s="4"/>
      <c r="J20" s="4"/>
    </row>
    <row r="21" spans="1:10" ht="12.75">
      <c r="A21" s="98" t="s">
        <v>75</v>
      </c>
      <c r="B21" s="97"/>
      <c r="C21" s="14">
        <f>C19-C20</f>
        <v>-16</v>
      </c>
      <c r="D21" s="14">
        <f>D19-D20</f>
        <v>-47</v>
      </c>
      <c r="E21" s="4"/>
      <c r="F21" s="4"/>
      <c r="G21" s="4"/>
      <c r="H21" s="4"/>
      <c r="I21" s="4"/>
      <c r="J21" s="4"/>
    </row>
    <row r="22" spans="1:10" ht="15">
      <c r="A22" s="73"/>
      <c r="B22" s="73"/>
      <c r="C22" s="73"/>
      <c r="D22" s="73"/>
      <c r="E22" s="12"/>
      <c r="F22" s="4"/>
      <c r="G22" s="4"/>
      <c r="H22" s="4"/>
      <c r="I22" s="4"/>
      <c r="J22" s="4"/>
    </row>
    <row r="23" spans="1:10" ht="15">
      <c r="A23" s="73"/>
      <c r="B23" s="73"/>
      <c r="C23" s="73"/>
      <c r="D23" s="73"/>
      <c r="E23" s="12"/>
      <c r="F23" s="4"/>
      <c r="G23" s="4"/>
      <c r="H23" s="4"/>
      <c r="I23" s="4"/>
      <c r="J23" s="4"/>
    </row>
    <row r="24" spans="1:10" ht="15">
      <c r="A24" s="73"/>
      <c r="B24" s="73"/>
      <c r="C24" s="73"/>
      <c r="D24" s="73"/>
      <c r="E24" s="10"/>
      <c r="F24" s="4"/>
      <c r="G24" s="4"/>
      <c r="H24" s="4"/>
      <c r="I24" s="4"/>
      <c r="J24" s="4"/>
    </row>
    <row r="25" spans="1:6" ht="15.75">
      <c r="A25" s="73" t="s">
        <v>136</v>
      </c>
      <c r="B25" s="73"/>
      <c r="C25" s="73"/>
      <c r="D25" s="73"/>
      <c r="E25" s="10"/>
      <c r="F25" s="4"/>
    </row>
    <row r="26" spans="1:6" ht="15.75">
      <c r="A26" s="74" t="s">
        <v>5</v>
      </c>
      <c r="B26" s="73"/>
      <c r="C26" s="73"/>
      <c r="D26" s="73"/>
      <c r="E26" s="10"/>
      <c r="F26" s="4"/>
    </row>
    <row r="27" spans="1:6" ht="15">
      <c r="A27" s="73" t="s">
        <v>130</v>
      </c>
      <c r="B27" s="73"/>
      <c r="C27" s="73"/>
      <c r="D27" s="73"/>
      <c r="E27" s="10"/>
      <c r="F27" s="4"/>
    </row>
    <row r="28" spans="1:6" ht="15.75">
      <c r="A28" s="74" t="s">
        <v>6</v>
      </c>
      <c r="B28" s="73"/>
      <c r="C28" s="73"/>
      <c r="D28" s="73"/>
      <c r="E28" s="12"/>
      <c r="F28" s="4"/>
    </row>
    <row r="29" spans="1:6" s="104" customFormat="1" ht="15.75">
      <c r="A29" s="73" t="s">
        <v>88</v>
      </c>
      <c r="B29" s="73"/>
      <c r="C29" s="73"/>
      <c r="D29" s="73"/>
      <c r="E29" s="103"/>
      <c r="F29" s="5"/>
    </row>
    <row r="30" spans="1:5" ht="15.75">
      <c r="A30" s="74"/>
      <c r="B30" s="16"/>
      <c r="C30" s="16"/>
      <c r="D30" s="16"/>
      <c r="E30" s="12"/>
    </row>
    <row r="31" spans="1:5" ht="15">
      <c r="A31" s="73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7" sqref="B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.75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8.75" customHeight="1">
      <c r="A3" s="163" t="s">
        <v>89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5.75">
      <c r="A4" s="163" t="s">
        <v>137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3.5" thickBot="1">
      <c r="A5" s="172" t="s">
        <v>46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>
      <c r="A6" s="105"/>
      <c r="B6" s="170" t="s">
        <v>59</v>
      </c>
      <c r="C6" s="170"/>
      <c r="D6" s="170"/>
      <c r="E6" s="170"/>
      <c r="F6" s="170"/>
      <c r="G6" s="170"/>
      <c r="H6" s="170"/>
      <c r="I6" s="106" t="s">
        <v>60</v>
      </c>
      <c r="J6" s="107" t="s">
        <v>8</v>
      </c>
    </row>
    <row r="7" spans="1:10" ht="12.75">
      <c r="A7" s="108"/>
      <c r="B7" s="171" t="s">
        <v>61</v>
      </c>
      <c r="C7" s="171"/>
      <c r="D7" s="171"/>
      <c r="E7" s="171"/>
      <c r="F7" s="171"/>
      <c r="G7" s="171"/>
      <c r="H7" s="171"/>
      <c r="I7" s="109" t="s">
        <v>62</v>
      </c>
      <c r="J7" s="110" t="s">
        <v>64</v>
      </c>
    </row>
    <row r="8" spans="1:10" ht="12.75">
      <c r="A8" s="108" t="s">
        <v>16</v>
      </c>
      <c r="B8" s="111" t="s">
        <v>17</v>
      </c>
      <c r="C8" s="111" t="s">
        <v>90</v>
      </c>
      <c r="D8" s="109" t="s">
        <v>19</v>
      </c>
      <c r="E8" s="109" t="s">
        <v>23</v>
      </c>
      <c r="F8" s="109" t="s">
        <v>7</v>
      </c>
      <c r="G8" s="109" t="s">
        <v>25</v>
      </c>
      <c r="H8" s="112" t="s">
        <v>8</v>
      </c>
      <c r="I8" s="109" t="s">
        <v>63</v>
      </c>
      <c r="J8" s="113" t="s">
        <v>18</v>
      </c>
    </row>
    <row r="9" spans="1:10" ht="12.75">
      <c r="A9" s="108"/>
      <c r="B9" s="111" t="s">
        <v>18</v>
      </c>
      <c r="C9" s="111" t="s">
        <v>91</v>
      </c>
      <c r="D9" s="109" t="s">
        <v>20</v>
      </c>
      <c r="E9" s="109" t="s">
        <v>24</v>
      </c>
      <c r="F9" s="109" t="s">
        <v>24</v>
      </c>
      <c r="G9" s="109" t="s">
        <v>26</v>
      </c>
      <c r="H9" s="112"/>
      <c r="I9" s="100"/>
      <c r="J9" s="114"/>
    </row>
    <row r="10" spans="1:10" ht="12.75">
      <c r="A10" s="108"/>
      <c r="B10" s="111"/>
      <c r="C10" s="111" t="s">
        <v>92</v>
      </c>
      <c r="D10" s="109" t="s">
        <v>21</v>
      </c>
      <c r="E10" s="109"/>
      <c r="F10" s="109"/>
      <c r="G10" s="109"/>
      <c r="H10" s="112"/>
      <c r="I10" s="100"/>
      <c r="J10" s="114"/>
    </row>
    <row r="11" spans="1:10" ht="12.75">
      <c r="A11" s="115"/>
      <c r="B11" s="116"/>
      <c r="C11" s="116"/>
      <c r="D11" s="101" t="s">
        <v>22</v>
      </c>
      <c r="E11" s="101"/>
      <c r="F11" s="101"/>
      <c r="G11" s="101"/>
      <c r="H11" s="117"/>
      <c r="I11" s="102"/>
      <c r="J11" s="118"/>
    </row>
    <row r="12" spans="1:10" ht="12.75">
      <c r="A12" s="119" t="s">
        <v>128</v>
      </c>
      <c r="B12" s="116">
        <v>2357</v>
      </c>
      <c r="C12" s="116">
        <v>14</v>
      </c>
      <c r="D12" s="101">
        <v>0</v>
      </c>
      <c r="E12" s="101">
        <v>323</v>
      </c>
      <c r="F12" s="101">
        <v>5196</v>
      </c>
      <c r="G12" s="101">
        <v>1815</v>
      </c>
      <c r="H12" s="117">
        <f>SUM(B12:G12)</f>
        <v>9705</v>
      </c>
      <c r="I12" s="102"/>
      <c r="J12" s="157">
        <v>9705</v>
      </c>
    </row>
    <row r="13" spans="1:10" ht="12.75">
      <c r="A13" s="46" t="s">
        <v>118</v>
      </c>
      <c r="B13" s="14"/>
      <c r="C13" s="14"/>
      <c r="D13" s="14"/>
      <c r="E13" s="14"/>
      <c r="F13" s="14"/>
      <c r="G13" s="97">
        <v>-16</v>
      </c>
      <c r="H13" s="155">
        <v>-16</v>
      </c>
      <c r="I13" s="14"/>
      <c r="J13" s="156">
        <v>-16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133</v>
      </c>
      <c r="B17" s="158">
        <f>SUM(B12:B16)-B15</f>
        <v>2357</v>
      </c>
      <c r="C17" s="158">
        <v>14</v>
      </c>
      <c r="D17" s="158">
        <f>SUM(D12:D16)-D15</f>
        <v>0</v>
      </c>
      <c r="E17" s="158">
        <f>SUM(E12:E16)-E15</f>
        <v>323</v>
      </c>
      <c r="F17" s="158">
        <f>SUM(F12:F16)-F15</f>
        <v>5196</v>
      </c>
      <c r="G17" s="158">
        <f>SUM(G12:G16)-G15</f>
        <v>1799</v>
      </c>
      <c r="H17" s="159">
        <f>SUM(B17:G17)</f>
        <v>9689</v>
      </c>
      <c r="I17" s="7"/>
      <c r="J17" s="158">
        <f>SUM(J12:J16)</f>
        <v>9689</v>
      </c>
    </row>
    <row r="18" spans="1:10" ht="15">
      <c r="A18" s="73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3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3" t="s">
        <v>138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4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3" t="s">
        <v>131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4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3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4"/>
      <c r="B26" s="73"/>
      <c r="C26" s="73"/>
      <c r="D26" s="73"/>
      <c r="E26" s="73"/>
      <c r="F26" s="16"/>
      <c r="G26" s="16"/>
      <c r="H26" s="16"/>
      <c r="I26" s="16"/>
      <c r="J26" s="16"/>
    </row>
    <row r="27" spans="1:10" ht="15.75">
      <c r="A27" s="74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2">
      <selection activeCell="B39" sqref="B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63" t="s">
        <v>49</v>
      </c>
      <c r="B1" s="163"/>
      <c r="C1" s="163"/>
    </row>
    <row r="2" spans="1:3" ht="15.75">
      <c r="A2" s="163" t="s">
        <v>79</v>
      </c>
      <c r="B2" s="163"/>
      <c r="C2" s="163"/>
    </row>
    <row r="3" spans="1:4" ht="15.75">
      <c r="A3" s="163" t="s">
        <v>93</v>
      </c>
      <c r="B3" s="163"/>
      <c r="C3" s="163"/>
      <c r="D3" s="44"/>
    </row>
    <row r="4" spans="1:4" ht="15.75">
      <c r="A4" s="169" t="s">
        <v>140</v>
      </c>
      <c r="B4" s="169"/>
      <c r="C4" s="169"/>
      <c r="D4" s="56"/>
    </row>
    <row r="5" spans="1:3" ht="15.75" thickBot="1">
      <c r="A5" s="73"/>
      <c r="B5" s="169" t="s">
        <v>65</v>
      </c>
      <c r="C5" s="169"/>
    </row>
    <row r="6" spans="1:3" ht="15">
      <c r="A6" s="120"/>
      <c r="B6" s="94">
        <v>2012</v>
      </c>
      <c r="C6" s="121">
        <v>2011</v>
      </c>
    </row>
    <row r="7" spans="1:3" ht="15.75">
      <c r="A7" s="122" t="s">
        <v>32</v>
      </c>
      <c r="B7" s="63"/>
      <c r="C7" s="86"/>
    </row>
    <row r="8" spans="1:3" ht="15">
      <c r="A8" s="123" t="s">
        <v>33</v>
      </c>
      <c r="B8" s="63"/>
      <c r="C8" s="86"/>
    </row>
    <row r="9" spans="1:3" ht="15">
      <c r="A9" s="66" t="s">
        <v>94</v>
      </c>
      <c r="B9" s="68">
        <v>3</v>
      </c>
      <c r="C9" s="84">
        <v>3</v>
      </c>
    </row>
    <row r="10" spans="1:3" ht="15">
      <c r="A10" s="66" t="s">
        <v>39</v>
      </c>
      <c r="B10" s="68"/>
      <c r="C10" s="84"/>
    </row>
    <row r="11" spans="1:3" ht="15">
      <c r="A11" s="66" t="s">
        <v>116</v>
      </c>
      <c r="B11" s="68"/>
      <c r="C11" s="84"/>
    </row>
    <row r="12" spans="1:3" ht="15">
      <c r="A12" s="66" t="s">
        <v>34</v>
      </c>
      <c r="B12" s="68"/>
      <c r="C12" s="84"/>
    </row>
    <row r="13" spans="1:3" ht="15">
      <c r="A13" s="66"/>
      <c r="B13" s="68">
        <f>B9+B10+B11+B12</f>
        <v>3</v>
      </c>
      <c r="C13" s="84">
        <f>C9+C10+C11+C12</f>
        <v>3</v>
      </c>
    </row>
    <row r="14" spans="1:3" ht="15">
      <c r="A14" s="123" t="s">
        <v>35</v>
      </c>
      <c r="B14" s="63"/>
      <c r="C14" s="86"/>
    </row>
    <row r="15" spans="1:3" ht="15">
      <c r="A15" s="66" t="s">
        <v>36</v>
      </c>
      <c r="B15" s="68">
        <v>12</v>
      </c>
      <c r="C15" s="68">
        <v>14</v>
      </c>
    </row>
    <row r="16" spans="1:3" ht="15">
      <c r="A16" s="66" t="s">
        <v>37</v>
      </c>
      <c r="B16" s="68">
        <v>81</v>
      </c>
      <c r="C16" s="68">
        <v>50</v>
      </c>
    </row>
    <row r="17" spans="1:3" ht="15">
      <c r="A17" s="66" t="s">
        <v>39</v>
      </c>
      <c r="B17" s="68"/>
      <c r="C17" s="68"/>
    </row>
    <row r="18" spans="1:3" ht="15">
      <c r="A18" s="66" t="s">
        <v>117</v>
      </c>
      <c r="B18" s="68">
        <v>11</v>
      </c>
      <c r="C18" s="68">
        <v>6</v>
      </c>
    </row>
    <row r="19" spans="1:3" ht="15">
      <c r="A19" s="66" t="s">
        <v>122</v>
      </c>
      <c r="B19" s="68">
        <v>14</v>
      </c>
      <c r="C19" s="68">
        <v>16</v>
      </c>
    </row>
    <row r="20" spans="1:3" ht="15">
      <c r="A20" s="66" t="s">
        <v>34</v>
      </c>
      <c r="B20" s="68"/>
      <c r="C20" s="84"/>
    </row>
    <row r="21" spans="1:3" ht="15">
      <c r="A21" s="66"/>
      <c r="B21" s="68">
        <f>B15+B16+B17+B18+B19+B20</f>
        <v>118</v>
      </c>
      <c r="C21" s="84">
        <f>C15+C16+C17+C18+C19+C20</f>
        <v>86</v>
      </c>
    </row>
    <row r="22" spans="1:3" ht="15">
      <c r="A22" s="124" t="s">
        <v>76</v>
      </c>
      <c r="B22" s="68">
        <f>B13-B21</f>
        <v>-115</v>
      </c>
      <c r="C22" s="68">
        <f>C13-C21</f>
        <v>-83</v>
      </c>
    </row>
    <row r="23" spans="1:3" ht="15.75">
      <c r="A23" s="122" t="s">
        <v>38</v>
      </c>
      <c r="B23" s="63"/>
      <c r="C23" s="86"/>
    </row>
    <row r="24" spans="1:3" ht="15">
      <c r="A24" s="123" t="s">
        <v>33</v>
      </c>
      <c r="B24" s="63"/>
      <c r="C24" s="86"/>
    </row>
    <row r="25" spans="1:3" ht="15">
      <c r="A25" s="66" t="s">
        <v>40</v>
      </c>
      <c r="B25" s="68"/>
      <c r="C25" s="84">
        <v>73</v>
      </c>
    </row>
    <row r="26" spans="1:3" ht="15">
      <c r="A26" s="66" t="s">
        <v>96</v>
      </c>
      <c r="B26" s="68">
        <v>22</v>
      </c>
      <c r="C26" s="84"/>
    </row>
    <row r="27" spans="1:3" ht="15">
      <c r="A27" s="123" t="s">
        <v>35</v>
      </c>
      <c r="B27" s="63"/>
      <c r="C27" s="86"/>
    </row>
    <row r="28" spans="1:3" ht="15">
      <c r="A28" s="66" t="s">
        <v>95</v>
      </c>
      <c r="B28" s="68">
        <v>8</v>
      </c>
      <c r="C28" s="84">
        <v>211</v>
      </c>
    </row>
    <row r="29" spans="1:3" ht="15">
      <c r="A29" s="66" t="s">
        <v>7</v>
      </c>
      <c r="B29" s="68"/>
      <c r="C29" s="84"/>
    </row>
    <row r="30" spans="1:3" ht="15">
      <c r="A30" s="124" t="s">
        <v>77</v>
      </c>
      <c r="B30" s="68">
        <f>B25+B26-B28-B29</f>
        <v>14</v>
      </c>
      <c r="C30" s="68">
        <f>C25+C26-C28-C29</f>
        <v>-138</v>
      </c>
    </row>
    <row r="31" spans="1:3" ht="15.75">
      <c r="A31" s="122" t="s">
        <v>41</v>
      </c>
      <c r="B31" s="63"/>
      <c r="C31" s="86"/>
    </row>
    <row r="32" spans="1:3" ht="15">
      <c r="A32" s="66" t="s">
        <v>58</v>
      </c>
      <c r="B32" s="68">
        <v>-48</v>
      </c>
      <c r="C32" s="68">
        <v>-205</v>
      </c>
    </row>
    <row r="33" spans="1:3" ht="15">
      <c r="A33" s="66" t="s">
        <v>42</v>
      </c>
      <c r="B33" s="68"/>
      <c r="C33" s="68"/>
    </row>
    <row r="34" spans="1:3" ht="15">
      <c r="A34" s="66" t="s">
        <v>78</v>
      </c>
      <c r="B34" s="68"/>
      <c r="C34" s="68"/>
    </row>
    <row r="35" spans="1:3" ht="15">
      <c r="A35" s="66" t="s">
        <v>43</v>
      </c>
      <c r="B35" s="68">
        <v>153</v>
      </c>
      <c r="C35" s="68">
        <v>422</v>
      </c>
    </row>
    <row r="36" spans="1:3" ht="15">
      <c r="A36" s="124" t="s">
        <v>119</v>
      </c>
      <c r="B36" s="68">
        <f>B32+B33+B34+B35</f>
        <v>105</v>
      </c>
      <c r="C36" s="68">
        <f>C32+C33+C34+C35</f>
        <v>217</v>
      </c>
    </row>
    <row r="37" spans="1:3" ht="15.75">
      <c r="A37" s="125" t="s">
        <v>44</v>
      </c>
      <c r="B37" s="68">
        <f>B22+B30+B36</f>
        <v>4</v>
      </c>
      <c r="C37" s="84">
        <f>C22+C30+C36</f>
        <v>-4</v>
      </c>
    </row>
    <row r="38" spans="1:3" ht="15.75">
      <c r="A38" s="125" t="s">
        <v>45</v>
      </c>
      <c r="B38" s="68">
        <v>3</v>
      </c>
      <c r="C38" s="84">
        <v>7</v>
      </c>
    </row>
    <row r="39" spans="1:3" ht="16.5" thickBot="1">
      <c r="A39" s="126" t="s">
        <v>100</v>
      </c>
      <c r="B39" s="127">
        <v>7</v>
      </c>
      <c r="C39" s="128">
        <v>3</v>
      </c>
    </row>
    <row r="40" spans="1:6" ht="15.75">
      <c r="A40" s="73"/>
      <c r="B40" s="16"/>
      <c r="C40" s="16"/>
      <c r="D40" s="1"/>
      <c r="E40" s="5"/>
      <c r="F40" s="5"/>
    </row>
    <row r="41" spans="1:6" ht="15.75">
      <c r="A41" s="73"/>
      <c r="B41" s="16"/>
      <c r="C41" s="16"/>
      <c r="D41" s="5"/>
      <c r="E41" s="5"/>
      <c r="F41" s="5"/>
    </row>
    <row r="42" spans="1:6" ht="15.75">
      <c r="A42" s="73"/>
      <c r="B42" s="16"/>
      <c r="C42" s="16"/>
      <c r="D42" s="1"/>
      <c r="E42" s="5"/>
      <c r="F42" s="5"/>
    </row>
    <row r="43" spans="1:6" ht="15.75">
      <c r="A43" s="73" t="s">
        <v>139</v>
      </c>
      <c r="B43" s="16"/>
      <c r="C43" s="16"/>
      <c r="D43" s="5"/>
      <c r="E43" s="5"/>
      <c r="F43" s="5"/>
    </row>
    <row r="44" spans="1:3" ht="15.75">
      <c r="A44" s="74" t="s">
        <v>97</v>
      </c>
      <c r="B44" s="73"/>
      <c r="C44" s="73"/>
    </row>
    <row r="45" spans="1:3" ht="15">
      <c r="A45" s="73" t="s">
        <v>132</v>
      </c>
      <c r="B45" s="16" t="s">
        <v>123</v>
      </c>
      <c r="C45" s="16"/>
    </row>
    <row r="46" spans="1:3" ht="15.75">
      <c r="A46" s="74" t="s">
        <v>98</v>
      </c>
      <c r="B46" s="16"/>
      <c r="C46" s="16"/>
    </row>
    <row r="47" spans="1:3" ht="15">
      <c r="A47" s="73" t="s">
        <v>99</v>
      </c>
      <c r="B47" s="16"/>
      <c r="C47" s="16"/>
    </row>
    <row r="48" spans="1:3" ht="15.75">
      <c r="A48" s="74"/>
      <c r="B48" s="16"/>
      <c r="C48" s="16"/>
    </row>
    <row r="49" spans="1:3" ht="15.75">
      <c r="A49" s="5" t="s">
        <v>129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5.75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2"/>
      <c r="C6" s="142"/>
      <c r="D6" s="142"/>
      <c r="E6" s="142"/>
      <c r="F6" s="142"/>
      <c r="G6" s="142"/>
      <c r="H6" s="142"/>
      <c r="I6" s="142"/>
    </row>
    <row r="7" spans="1:9" ht="12.75">
      <c r="A7" s="20"/>
      <c r="B7" s="142"/>
      <c r="C7" s="142"/>
      <c r="D7" s="142"/>
      <c r="E7" s="142"/>
      <c r="F7" s="142"/>
      <c r="G7" s="142"/>
      <c r="H7" s="142"/>
      <c r="I7" s="142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3"/>
      <c r="C9" s="20"/>
      <c r="D9" s="20"/>
      <c r="E9" s="20"/>
      <c r="F9" s="20"/>
      <c r="G9" s="20"/>
      <c r="H9" s="20"/>
      <c r="I9" s="20"/>
    </row>
    <row r="10" spans="1:9" ht="12.75">
      <c r="A10" s="20"/>
      <c r="B10" s="143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4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.75">
      <c r="A39" s="52"/>
      <c r="B39" s="16"/>
      <c r="C39" s="16"/>
      <c r="D39" s="146"/>
      <c r="E39" s="16"/>
      <c r="F39" s="16"/>
      <c r="G39" s="16"/>
      <c r="H39" s="16"/>
      <c r="I39" s="16"/>
    </row>
    <row r="40" spans="4:9" ht="12.75">
      <c r="D40" s="34"/>
      <c r="E40" s="146"/>
      <c r="F40" s="154"/>
      <c r="G40" s="173"/>
      <c r="H40" s="174"/>
      <c r="I40" s="174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46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46"/>
      <c r="F53" s="154"/>
      <c r="G53" s="173"/>
      <c r="H53" s="174"/>
      <c r="I53" s="174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4"/>
      <c r="H64" s="174"/>
      <c r="I64" s="174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52"/>
      <c r="G93" s="16"/>
      <c r="H93" s="20"/>
      <c r="I93" s="20"/>
    </row>
    <row r="94" spans="1:9" ht="12.75">
      <c r="A94" s="151"/>
      <c r="B94" s="152"/>
      <c r="C94" s="152"/>
      <c r="D94" s="150"/>
      <c r="E94" s="26"/>
      <c r="F94" s="26"/>
      <c r="G94" s="31"/>
      <c r="H94" s="14"/>
      <c r="I94" s="14"/>
    </row>
    <row r="95" spans="1:9" ht="12.75">
      <c r="A95" s="149"/>
      <c r="B95" s="150"/>
      <c r="C95" s="150"/>
      <c r="D95" s="152"/>
      <c r="E95" s="26"/>
      <c r="F95" s="26"/>
      <c r="G95" s="31"/>
      <c r="H95" s="14"/>
      <c r="I95" s="14"/>
    </row>
    <row r="96" spans="1:9" ht="12.75">
      <c r="A96" s="151"/>
      <c r="B96" s="152"/>
      <c r="C96" s="152"/>
      <c r="D96" s="153"/>
      <c r="E96" s="26"/>
      <c r="F96" s="26"/>
      <c r="G96" s="31"/>
      <c r="H96" s="14"/>
      <c r="I96" s="14"/>
    </row>
    <row r="97" spans="1:9" ht="13.5" thickBot="1">
      <c r="A97" s="153"/>
      <c r="B97" s="153"/>
      <c r="C97" s="153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52"/>
      <c r="G103" s="16"/>
      <c r="H103" s="21"/>
      <c r="I103" s="21"/>
    </row>
    <row r="104" spans="1:9" ht="12.75">
      <c r="A104" s="151"/>
      <c r="B104" s="152"/>
      <c r="C104" s="152"/>
      <c r="D104" s="150"/>
      <c r="E104" s="26"/>
      <c r="F104" s="26"/>
      <c r="G104" s="31"/>
      <c r="H104" s="14"/>
      <c r="I104" s="14"/>
    </row>
    <row r="105" spans="1:9" ht="12.75">
      <c r="A105" s="149"/>
      <c r="B105" s="150"/>
      <c r="C105" s="150"/>
      <c r="D105" s="152"/>
      <c r="E105" s="26"/>
      <c r="F105" s="26"/>
      <c r="G105" s="31"/>
      <c r="H105" s="14"/>
      <c r="I105" s="14"/>
    </row>
    <row r="106" spans="1:9" ht="12.75">
      <c r="A106" s="151"/>
      <c r="B106" s="152"/>
      <c r="C106" s="152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48"/>
      <c r="E155" s="26"/>
      <c r="F155" s="26"/>
      <c r="G155" s="38"/>
      <c r="H155" s="3"/>
      <c r="I155" s="3"/>
    </row>
    <row r="156" spans="1:9" ht="13.5" thickBot="1">
      <c r="A156" s="148"/>
      <c r="B156" s="148"/>
      <c r="C156" s="148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47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47"/>
      <c r="D222" s="10"/>
      <c r="E222" s="147"/>
      <c r="F222" s="147"/>
      <c r="G222" s="147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2012-04-26T13:17:11Z</cp:lastPrinted>
  <dcterms:created xsi:type="dcterms:W3CDTF">2003-12-01T09:31:43Z</dcterms:created>
  <dcterms:modified xsi:type="dcterms:W3CDTF">2012-04-27T08:55:16Z</dcterms:modified>
  <cp:category/>
  <cp:version/>
  <cp:contentType/>
  <cp:contentStatus/>
</cp:coreProperties>
</file>