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65" windowHeight="4440" activeTab="0"/>
  </bookViews>
  <sheets>
    <sheet name="KALUD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'KALUD'!$A$1:$F$70</definedName>
  </definedNames>
  <calcPr fullCalcOnLoad="1"/>
</workbook>
</file>

<file path=xl/sharedStrings.xml><?xml version="1.0" encoding="utf-8"?>
<sst xmlns="http://schemas.openxmlformats.org/spreadsheetml/2006/main" count="82" uniqueCount="71">
  <si>
    <t>(печат)</t>
  </si>
  <si>
    <t>(подпис)</t>
  </si>
  <si>
    <t>……………..</t>
  </si>
  <si>
    <t xml:space="preserve">                                         (име)</t>
  </si>
  <si>
    <t xml:space="preserve">                 (дата на счетоводния баланс)</t>
  </si>
  <si>
    <t>Активи</t>
  </si>
  <si>
    <t>3. Банкови сметки в левове, в т. ч.:</t>
  </si>
  <si>
    <t>7. Краткосрочни вземания</t>
  </si>
  <si>
    <t>Текущи задължения</t>
  </si>
  <si>
    <t xml:space="preserve">от 1 до 3 месеца  </t>
  </si>
  <si>
    <t xml:space="preserve">от 3 до 12 месеца  </t>
  </si>
  <si>
    <t>Отчет за ликвидността</t>
  </si>
  <si>
    <t>1. По т.1</t>
  </si>
  <si>
    <t>1.2. Нормативно определен минимум</t>
  </si>
  <si>
    <t xml:space="preserve">     а) положителна</t>
  </si>
  <si>
    <t xml:space="preserve">     б) отрицателна</t>
  </si>
  <si>
    <t xml:space="preserve">2. По т. 2 </t>
  </si>
  <si>
    <t>2.2. Нормативно определен минимум</t>
  </si>
  <si>
    <t xml:space="preserve">                                  (име, длъжност)</t>
  </si>
  <si>
    <t xml:space="preserve">I. Позиция активи  </t>
  </si>
  <si>
    <t>А. Таблица за отчитане на краткотрайните активи в левове</t>
  </si>
  <si>
    <t>I. Позиция текущи задължения</t>
  </si>
  <si>
    <t>II. Обща сума</t>
  </si>
  <si>
    <t>VI. Претеглена обща сума (сбор от сумите по V)</t>
  </si>
  <si>
    <t>1.1. Действителна стойност (А.II / Б.VI)</t>
  </si>
  <si>
    <t>1.00</t>
  </si>
  <si>
    <t>2.1. Действителна стойност (А.III / Б.VI)</t>
  </si>
  <si>
    <t>V. Претеглени суми по групи ( III х IV)</t>
  </si>
  <si>
    <t>1. Касова наличност в левове</t>
  </si>
  <si>
    <t>2. Касова наличност във валута</t>
  </si>
  <si>
    <t>4. Банкови сметки във валута, в т. ч.:</t>
  </si>
  <si>
    <t>5. Ценни книжа, които имат пазарна цена</t>
  </si>
  <si>
    <t>1. Получени заеми</t>
  </si>
  <si>
    <t>2. Задължения</t>
  </si>
  <si>
    <t>2.1. Задължения, свързани с участия</t>
  </si>
  <si>
    <t>2.2. Задължения към бюджета</t>
  </si>
  <si>
    <t>2.3. Задължения по осигурителни вноски</t>
  </si>
  <si>
    <t>2.4. Задължения към персонала</t>
  </si>
  <si>
    <t>2.7. Задължения към банката депозитар</t>
  </si>
  <si>
    <t>2.8. Други задължения, в т. ч. лихви по заеми</t>
  </si>
  <si>
    <t>III. Обща сума по групи</t>
  </si>
  <si>
    <t>1.3. Разлика (1.1- 1.2)</t>
  </si>
  <si>
    <t>2.3. Разлика (2.1- 2.2)</t>
  </si>
  <si>
    <t>В. Сравнителна справка за ликвидните средства</t>
  </si>
  <si>
    <t>Б. Таблица за отчитане на текущите задължения, в левове</t>
  </si>
  <si>
    <t>2.5. Задължения към управляващото дружество</t>
  </si>
  <si>
    <t>2.6. Задължения към членовете на управителния и     контролния орган</t>
  </si>
  <si>
    <t>IV. Коригиращи тегла</t>
  </si>
  <si>
    <t xml:space="preserve"> </t>
  </si>
  <si>
    <t xml:space="preserve">          (наименование на договорния фонд и седалище на управляващото дружество)</t>
  </si>
  <si>
    <t>Този отчет е съставен съгласно Наредбата за изискванията към дейността на инвестиционните дружества и договорните фондове. Известни са ни и носим лична отговорност за верността на данните и за съответствието на отчета с правилата за отчитане на ликивидността съгласно наредбата .</t>
  </si>
  <si>
    <t>3.1.безсрочни банкови влогове</t>
  </si>
  <si>
    <t>3.2. банкови влогове със срок до 3 месеца</t>
  </si>
  <si>
    <t xml:space="preserve">4.1. разплащателни сметки </t>
  </si>
  <si>
    <t>4.2. депозити до 3 месеца</t>
  </si>
  <si>
    <t>6. Държавни ценни книжа</t>
  </si>
  <si>
    <t>6.1. държавни ценни книжа с остатъчен срок до падежа не по дълъг от 90 дни</t>
  </si>
  <si>
    <t xml:space="preserve">III. Общо съгласно чл. 51, ал. 1, т. 2 </t>
  </si>
  <si>
    <t>II. Общо съгласно чл. 51, ал. 1, т. 1 (1+2+3+4+5+6+7)</t>
  </si>
  <si>
    <t xml:space="preserve"> до 1 месец</t>
  </si>
  <si>
    <t>I. Съотношение съгласно чл. 51, ал. 1</t>
  </si>
  <si>
    <t>на ДФ "КД ОБЛИГАЦИИ БЪЛГАРИЯ", гр. София, бул. "Фритьоф Нансен" 9</t>
  </si>
  <si>
    <t>Изпълнителен директор: Георги Бисерински</t>
  </si>
  <si>
    <t>Изпълнителен директор: Нели Петрова</t>
  </si>
  <si>
    <t>Главен счетоводител: Златко Дорянов</t>
  </si>
  <si>
    <t>Съставител: Златко Дорянов</t>
  </si>
  <si>
    <t>към 30.09.2009</t>
  </si>
  <si>
    <t>30.09.2009</t>
  </si>
  <si>
    <t>Балансова стойност на активите към 30.09.2009</t>
  </si>
  <si>
    <t>Преоценени стойности на активите към 30.09.2009</t>
  </si>
  <si>
    <t>Дата: 29/10/2009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</si>
</sst>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_-* #,##0.0\ _л_в_-;\-* #,##0.0\ _л_в_-;_-* &quot;-&quot;??\ _л_в_-;_-@_-"/>
    <numFmt numFmtId="179" formatCode="_-* #,##0.0\ _л_в_-;\-* #,##0.0\ _л_в_-;_-* &quot;-&quot;?\ _л_в_-;_-@_-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msCyr"/>
      <family val="1"/>
    </font>
    <font>
      <b/>
      <sz val="10"/>
      <name val="TmsCyr"/>
      <family val="1"/>
    </font>
    <font>
      <sz val="12"/>
      <name val="TmsCyr"/>
      <family val="1"/>
    </font>
    <font>
      <b/>
      <sz val="12"/>
      <name val="TmsCyr"/>
      <family val="1"/>
    </font>
    <font>
      <sz val="11"/>
      <name val="TmsCyr"/>
      <family val="1"/>
    </font>
    <font>
      <b/>
      <sz val="11"/>
      <name val="TmsCyr"/>
      <family val="1"/>
    </font>
    <font>
      <i/>
      <sz val="10"/>
      <name val="TmsCyr"/>
      <family val="1"/>
    </font>
    <font>
      <b/>
      <sz val="18"/>
      <name val="TmsCyr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8" fillId="15" borderId="0" applyNumberFormat="0" applyBorder="0" applyAlignment="0" applyProtection="0"/>
    <xf numFmtId="0" fontId="22" fillId="16" borderId="1" applyNumberFormat="0" applyAlignment="0" applyProtection="0"/>
    <xf numFmtId="0" fontId="24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7" borderId="0" applyNumberFormat="0" applyBorder="0" applyAlignment="0" applyProtection="0"/>
    <xf numFmtId="0" fontId="0" fillId="4" borderId="7" applyNumberFormat="0" applyFont="0" applyAlignment="0" applyProtection="0"/>
    <xf numFmtId="0" fontId="21" fillId="16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NumberFormat="1" applyFont="1" applyAlignment="1">
      <alignment horizontal="left"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49" fontId="6" fillId="0" borderId="14" xfId="0" applyNumberFormat="1" applyFont="1" applyBorder="1" applyAlignment="1">
      <alignment horizontal="left" wrapText="1"/>
    </xf>
    <xf numFmtId="0" fontId="6" fillId="0" borderId="15" xfId="0" applyNumberFormat="1" applyFont="1" applyBorder="1" applyAlignment="1">
      <alignment horizontal="left" wrapText="1"/>
    </xf>
    <xf numFmtId="2" fontId="6" fillId="0" borderId="10" xfId="0" applyNumberFormat="1" applyFont="1" applyBorder="1" applyAlignment="1">
      <alignment wrapText="1"/>
    </xf>
    <xf numFmtId="2" fontId="6" fillId="0" borderId="12" xfId="0" applyNumberFormat="1" applyFont="1" applyBorder="1" applyAlignment="1">
      <alignment/>
    </xf>
    <xf numFmtId="49" fontId="6" fillId="0" borderId="16" xfId="0" applyNumberFormat="1" applyFont="1" applyBorder="1" applyAlignment="1">
      <alignment horizontal="left" wrapText="1"/>
    </xf>
    <xf numFmtId="0" fontId="6" fillId="0" borderId="17" xfId="0" applyFont="1" applyBorder="1" applyAlignment="1">
      <alignment/>
    </xf>
    <xf numFmtId="49" fontId="6" fillId="0" borderId="18" xfId="0" applyNumberFormat="1" applyFont="1" applyBorder="1" applyAlignment="1">
      <alignment horizontal="left" wrapText="1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49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6" fillId="0" borderId="0" xfId="0" applyNumberFormat="1" applyFont="1" applyAlignment="1">
      <alignment horizontal="right" wrapText="1"/>
    </xf>
    <xf numFmtId="0" fontId="6" fillId="0" borderId="0" xfId="0" applyNumberFormat="1" applyFont="1" applyAlignment="1">
      <alignment/>
    </xf>
    <xf numFmtId="0" fontId="9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10" fillId="0" borderId="22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4" xfId="0" applyNumberFormat="1" applyFont="1" applyBorder="1" applyAlignment="1">
      <alignment horizontal="left" wrapText="1"/>
    </xf>
    <xf numFmtId="0" fontId="6" fillId="0" borderId="20" xfId="0" applyFont="1" applyBorder="1" applyAlignment="1">
      <alignment wrapText="1"/>
    </xf>
    <xf numFmtId="0" fontId="5" fillId="0" borderId="0" xfId="0" applyFont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6" xfId="0" applyNumberFormat="1" applyFont="1" applyBorder="1" applyAlignment="1">
      <alignment horizontal="left" wrapText="1"/>
    </xf>
    <xf numFmtId="0" fontId="6" fillId="0" borderId="14" xfId="0" applyFont="1" applyBorder="1" applyAlignment="1">
      <alignment wrapText="1"/>
    </xf>
    <xf numFmtId="0" fontId="5" fillId="0" borderId="25" xfId="0" applyNumberFormat="1" applyFont="1" applyBorder="1" applyAlignment="1">
      <alignment horizont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6" fillId="0" borderId="18" xfId="0" applyFont="1" applyBorder="1" applyAlignment="1">
      <alignment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7" xfId="0" applyNumberFormat="1" applyFont="1" applyBorder="1" applyAlignment="1">
      <alignment horizontal="center"/>
    </xf>
    <xf numFmtId="0" fontId="10" fillId="0" borderId="24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wrapText="1"/>
    </xf>
    <xf numFmtId="1" fontId="6" fillId="0" borderId="28" xfId="0" applyNumberFormat="1" applyFont="1" applyBorder="1" applyAlignment="1">
      <alignment/>
    </xf>
    <xf numFmtId="0" fontId="6" fillId="0" borderId="10" xfId="0" applyFont="1" applyBorder="1" applyAlignment="1">
      <alignment/>
    </xf>
    <xf numFmtId="1" fontId="6" fillId="0" borderId="29" xfId="0" applyNumberFormat="1" applyFont="1" applyBorder="1" applyAlignment="1">
      <alignment wrapText="1"/>
    </xf>
    <xf numFmtId="1" fontId="6" fillId="0" borderId="22" xfId="0" applyNumberFormat="1" applyFont="1" applyBorder="1" applyAlignment="1">
      <alignment wrapText="1"/>
    </xf>
    <xf numFmtId="2" fontId="6" fillId="0" borderId="13" xfId="0" applyNumberFormat="1" applyFont="1" applyBorder="1" applyAlignment="1">
      <alignment horizontal="right" wrapText="1"/>
    </xf>
    <xf numFmtId="43" fontId="6" fillId="0" borderId="13" xfId="0" applyNumberFormat="1" applyFont="1" applyBorder="1" applyAlignment="1">
      <alignment horizontal="right" wrapText="1"/>
    </xf>
    <xf numFmtId="0" fontId="6" fillId="0" borderId="30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32" xfId="0" applyNumberFormat="1" applyFont="1" applyFill="1" applyBorder="1" applyAlignment="1">
      <alignment horizontal="left" wrapText="1"/>
    </xf>
    <xf numFmtId="0" fontId="6" fillId="0" borderId="13" xfId="0" applyNumberFormat="1" applyFont="1" applyFill="1" applyBorder="1" applyAlignment="1">
      <alignment horizontal="left" wrapText="1"/>
    </xf>
    <xf numFmtId="0" fontId="6" fillId="0" borderId="14" xfId="0" applyFont="1" applyFill="1" applyBorder="1" applyAlignment="1">
      <alignment/>
    </xf>
    <xf numFmtId="43" fontId="6" fillId="0" borderId="13" xfId="42" applyNumberFormat="1" applyFont="1" applyFill="1" applyBorder="1" applyAlignment="1">
      <alignment horizontal="right" wrapText="1"/>
    </xf>
    <xf numFmtId="2" fontId="6" fillId="0" borderId="13" xfId="0" applyNumberFormat="1" applyFont="1" applyFill="1" applyBorder="1" applyAlignment="1">
      <alignment horizontal="right" wrapText="1"/>
    </xf>
    <xf numFmtId="0" fontId="6" fillId="0" borderId="13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33" xfId="0" applyFont="1" applyBorder="1" applyAlignment="1">
      <alignment/>
    </xf>
    <xf numFmtId="2" fontId="6" fillId="0" borderId="33" xfId="0" applyNumberFormat="1" applyFont="1" applyBorder="1" applyAlignment="1">
      <alignment/>
    </xf>
    <xf numFmtId="0" fontId="6" fillId="0" borderId="34" xfId="0" applyFont="1" applyBorder="1" applyAlignment="1">
      <alignment/>
    </xf>
    <xf numFmtId="0" fontId="4" fillId="0" borderId="0" xfId="0" applyFont="1" applyAlignment="1">
      <alignment wrapText="1"/>
    </xf>
    <xf numFmtId="1" fontId="6" fillId="0" borderId="11" xfId="0" applyNumberFormat="1" applyFont="1" applyBorder="1" applyAlignment="1">
      <alignment/>
    </xf>
    <xf numFmtId="1" fontId="6" fillId="0" borderId="35" xfId="0" applyNumberFormat="1" applyFont="1" applyBorder="1" applyAlignment="1">
      <alignment/>
    </xf>
    <xf numFmtId="1" fontId="6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 horizontal="right" wrapText="1"/>
    </xf>
    <xf numFmtId="1" fontId="6" fillId="0" borderId="10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1" fontId="6" fillId="0" borderId="13" xfId="0" applyNumberFormat="1" applyFont="1" applyFill="1" applyBorder="1" applyAlignment="1">
      <alignment/>
    </xf>
    <xf numFmtId="1" fontId="6" fillId="0" borderId="13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6" fillId="0" borderId="36" xfId="0" applyFont="1" applyBorder="1" applyAlignment="1">
      <alignment wrapText="1"/>
    </xf>
    <xf numFmtId="1" fontId="6" fillId="0" borderId="36" xfId="0" applyNumberFormat="1" applyFont="1" applyBorder="1" applyAlignment="1">
      <alignment wrapText="1"/>
    </xf>
    <xf numFmtId="1" fontId="6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0" xfId="0" applyNumberFormat="1" applyFont="1" applyAlignment="1">
      <alignment horizontal="left" wrapText="1"/>
    </xf>
    <xf numFmtId="14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36" xfId="0" applyNumberFormat="1" applyFont="1" applyBorder="1" applyAlignment="1">
      <alignment horizontal="left"/>
    </xf>
    <xf numFmtId="0" fontId="7" fillId="0" borderId="36" xfId="0" applyNumberFormat="1" applyFont="1" applyBorder="1" applyAlignment="1">
      <alignment horizontal="left" wrapText="1"/>
    </xf>
    <xf numFmtId="0" fontId="6" fillId="0" borderId="36" xfId="0" applyNumberFormat="1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SheetLayoutView="100" zoomScalePageLayoutView="0" workbookViewId="0" topLeftCell="A52">
      <selection activeCell="A37" sqref="A37:E37"/>
    </sheetView>
  </sheetViews>
  <sheetFormatPr defaultColWidth="9.140625" defaultRowHeight="12.75"/>
  <cols>
    <col min="1" max="1" width="56.57421875" style="22" customWidth="1"/>
    <col min="2" max="2" width="15.140625" style="1" customWidth="1"/>
    <col min="3" max="3" width="13.8515625" style="4" customWidth="1"/>
    <col min="4" max="4" width="14.8515625" style="1" customWidth="1"/>
    <col min="5" max="5" width="14.00390625" style="1" hidden="1" customWidth="1"/>
    <col min="6" max="6" width="14.00390625" style="1" customWidth="1"/>
    <col min="7" max="16384" width="9.140625" style="1" customWidth="1"/>
  </cols>
  <sheetData>
    <row r="1" spans="1:4" ht="30.75" customHeight="1">
      <c r="A1" s="88" t="s">
        <v>11</v>
      </c>
      <c r="B1" s="88"/>
      <c r="C1" s="88"/>
      <c r="D1" s="88"/>
    </row>
    <row r="2" spans="1:6" s="3" customFormat="1" ht="29.25" customHeight="1">
      <c r="A2" s="89" t="s">
        <v>66</v>
      </c>
      <c r="B2" s="89"/>
      <c r="C2" s="89"/>
      <c r="D2" s="89"/>
      <c r="E2" s="89"/>
      <c r="F2" s="2"/>
    </row>
    <row r="3" spans="1:6" s="3" customFormat="1" ht="15.75">
      <c r="A3" s="90" t="s">
        <v>4</v>
      </c>
      <c r="B3" s="90"/>
      <c r="C3" s="90"/>
      <c r="D3" s="90"/>
      <c r="E3" s="90"/>
      <c r="F3" s="2"/>
    </row>
    <row r="4" spans="1:6" s="3" customFormat="1" ht="25.5" customHeight="1">
      <c r="A4" s="89" t="s">
        <v>61</v>
      </c>
      <c r="B4" s="89"/>
      <c r="C4" s="89"/>
      <c r="D4" s="89"/>
      <c r="E4" s="89"/>
      <c r="F4" s="2"/>
    </row>
    <row r="5" spans="1:6" s="3" customFormat="1" ht="15.75" customHeight="1">
      <c r="A5" s="90" t="s">
        <v>49</v>
      </c>
      <c r="B5" s="90"/>
      <c r="C5" s="90"/>
      <c r="D5" s="90"/>
      <c r="E5" s="72"/>
      <c r="F5" s="72"/>
    </row>
    <row r="6" spans="1:6" s="3" customFormat="1" ht="58.5" customHeight="1">
      <c r="A6" s="91" t="s">
        <v>50</v>
      </c>
      <c r="B6" s="91"/>
      <c r="C6" s="91"/>
      <c r="D6" s="91"/>
      <c r="E6" s="4"/>
      <c r="F6" s="4"/>
    </row>
    <row r="7" spans="1:2" s="3" customFormat="1" ht="15.75">
      <c r="A7" s="92" t="s">
        <v>70</v>
      </c>
      <c r="B7" s="93"/>
    </row>
    <row r="8" spans="1:3" s="3" customFormat="1" ht="15.75">
      <c r="A8" s="23"/>
      <c r="C8" s="3" t="s">
        <v>0</v>
      </c>
    </row>
    <row r="9" spans="1:3" s="3" customFormat="1" ht="15.75">
      <c r="A9" s="93" t="s">
        <v>62</v>
      </c>
      <c r="B9" s="93"/>
      <c r="C9" s="3" t="s">
        <v>2</v>
      </c>
    </row>
    <row r="10" spans="1:3" s="3" customFormat="1" ht="15.75">
      <c r="A10" s="3" t="s">
        <v>3</v>
      </c>
      <c r="C10" s="3" t="s">
        <v>1</v>
      </c>
    </row>
    <row r="11" spans="1:3" s="3" customFormat="1" ht="15.75">
      <c r="A11" s="93" t="s">
        <v>63</v>
      </c>
      <c r="B11" s="93"/>
      <c r="C11" s="3" t="s">
        <v>2</v>
      </c>
    </row>
    <row r="12" spans="1:3" s="3" customFormat="1" ht="15.75">
      <c r="A12" s="3" t="s">
        <v>3</v>
      </c>
      <c r="C12" s="3" t="s">
        <v>1</v>
      </c>
    </row>
    <row r="13" spans="1:3" s="3" customFormat="1" ht="15.75">
      <c r="A13" s="93" t="s">
        <v>64</v>
      </c>
      <c r="B13" s="93"/>
      <c r="C13" s="3" t="s">
        <v>2</v>
      </c>
    </row>
    <row r="14" spans="1:3" s="3" customFormat="1" ht="15.75">
      <c r="A14" s="3" t="s">
        <v>3</v>
      </c>
      <c r="C14" s="3" t="s">
        <v>1</v>
      </c>
    </row>
    <row r="15" spans="1:3" s="3" customFormat="1" ht="15.75">
      <c r="A15" s="93" t="s">
        <v>65</v>
      </c>
      <c r="B15" s="93"/>
      <c r="C15" s="3" t="s">
        <v>2</v>
      </c>
    </row>
    <row r="16" spans="1:3" s="3" customFormat="1" ht="15.75">
      <c r="A16" s="3" t="s">
        <v>18</v>
      </c>
      <c r="C16" s="3" t="s">
        <v>1</v>
      </c>
    </row>
    <row r="17" s="3" customFormat="1" ht="15.75">
      <c r="A17" s="5"/>
    </row>
    <row r="18" spans="1:5" s="3" customFormat="1" ht="16.5" thickBot="1">
      <c r="A18" s="86" t="s">
        <v>20</v>
      </c>
      <c r="B18" s="94"/>
      <c r="C18" s="94"/>
      <c r="D18" s="87"/>
      <c r="E18" s="87"/>
    </row>
    <row r="19" spans="1:4" s="26" customFormat="1" ht="81.75" customHeight="1" thickBot="1">
      <c r="A19" s="35" t="s">
        <v>5</v>
      </c>
      <c r="B19" s="24" t="s">
        <v>68</v>
      </c>
      <c r="C19" s="36" t="s">
        <v>69</v>
      </c>
      <c r="D19" s="25"/>
    </row>
    <row r="20" spans="1:4" s="29" customFormat="1" ht="13.5" thickBot="1">
      <c r="A20" s="37">
        <v>1</v>
      </c>
      <c r="B20" s="27">
        <v>2</v>
      </c>
      <c r="C20" s="38">
        <v>3</v>
      </c>
      <c r="D20" s="28"/>
    </row>
    <row r="21" spans="1:4" ht="16.5" customHeight="1">
      <c r="A21" s="39" t="s">
        <v>19</v>
      </c>
      <c r="B21" s="6"/>
      <c r="C21" s="10"/>
      <c r="D21" s="7"/>
    </row>
    <row r="22" spans="1:4" ht="21" customHeight="1">
      <c r="A22" s="30" t="s">
        <v>28</v>
      </c>
      <c r="B22" s="6"/>
      <c r="C22" s="10"/>
      <c r="D22" s="7"/>
    </row>
    <row r="23" spans="1:4" ht="19.5" customHeight="1">
      <c r="A23" s="30" t="s">
        <v>29</v>
      </c>
      <c r="B23" s="6"/>
      <c r="C23" s="10"/>
      <c r="D23" s="7"/>
    </row>
    <row r="24" spans="1:4" ht="20.25" customHeight="1">
      <c r="A24" s="32" t="s">
        <v>6</v>
      </c>
      <c r="B24" s="75">
        <f>B25+B26</f>
        <v>533534.94</v>
      </c>
      <c r="C24" s="78">
        <f>B24</f>
        <v>533534.94</v>
      </c>
      <c r="D24" s="7"/>
    </row>
    <row r="25" spans="1:4" ht="18.75" customHeight="1">
      <c r="A25" s="40" t="s">
        <v>51</v>
      </c>
      <c r="B25" s="78">
        <v>177627.43</v>
      </c>
      <c r="C25" s="78">
        <f>B25</f>
        <v>177627.43</v>
      </c>
      <c r="D25" s="7"/>
    </row>
    <row r="26" spans="1:4" ht="18" customHeight="1">
      <c r="A26" s="30" t="s">
        <v>52</v>
      </c>
      <c r="B26" s="78">
        <v>355907.51</v>
      </c>
      <c r="C26" s="78">
        <f>B26</f>
        <v>355907.51</v>
      </c>
      <c r="D26" s="7"/>
    </row>
    <row r="27" spans="1:4" ht="17.25" customHeight="1">
      <c r="A27" s="30" t="s">
        <v>30</v>
      </c>
      <c r="B27" s="67"/>
      <c r="C27" s="79"/>
      <c r="D27" s="7"/>
    </row>
    <row r="28" spans="1:4" ht="19.5" customHeight="1">
      <c r="A28" s="40" t="s">
        <v>53</v>
      </c>
      <c r="B28" s="67"/>
      <c r="C28" s="79"/>
      <c r="D28" s="7"/>
    </row>
    <row r="29" spans="1:4" ht="17.25" customHeight="1">
      <c r="A29" s="30" t="s">
        <v>54</v>
      </c>
      <c r="B29" s="67"/>
      <c r="C29" s="79"/>
      <c r="D29" s="7"/>
    </row>
    <row r="30" spans="1:4" ht="18" customHeight="1">
      <c r="A30" s="30" t="s">
        <v>31</v>
      </c>
      <c r="B30" s="78">
        <v>212382</v>
      </c>
      <c r="C30" s="78">
        <f>B30</f>
        <v>212382</v>
      </c>
      <c r="D30" s="7"/>
    </row>
    <row r="31" spans="1:4" ht="20.25" customHeight="1">
      <c r="A31" s="30" t="s">
        <v>55</v>
      </c>
      <c r="B31" s="6">
        <v>0</v>
      </c>
      <c r="C31" s="78">
        <f>B31</f>
        <v>0</v>
      </c>
      <c r="D31" s="7"/>
    </row>
    <row r="32" spans="1:4" ht="31.5">
      <c r="A32" s="41" t="s">
        <v>56</v>
      </c>
      <c r="B32" s="6"/>
      <c r="C32" s="78"/>
      <c r="D32" s="7"/>
    </row>
    <row r="33" spans="1:4" ht="19.5" customHeight="1">
      <c r="A33" s="41" t="s">
        <v>7</v>
      </c>
      <c r="B33" s="75">
        <v>8307</v>
      </c>
      <c r="C33" s="78">
        <f>B33</f>
        <v>8307</v>
      </c>
      <c r="D33" s="7"/>
    </row>
    <row r="34" spans="1:4" ht="19.5" customHeight="1">
      <c r="A34" s="41" t="s">
        <v>58</v>
      </c>
      <c r="B34" s="75">
        <f>B22+B23+B24+B30+B31+B33</f>
        <v>754223.94</v>
      </c>
      <c r="C34" s="80">
        <f>C22+C23+C24+C27+C30+C31+C33-1</f>
        <v>754222.94</v>
      </c>
      <c r="D34" s="7"/>
    </row>
    <row r="35" spans="1:4" ht="18" customHeight="1" thickBot="1">
      <c r="A35" s="68" t="s">
        <v>57</v>
      </c>
      <c r="B35" s="54">
        <f>B22+B23+B24+B28+B29+B32</f>
        <v>533534.94</v>
      </c>
      <c r="C35" s="78">
        <f>B35</f>
        <v>533534.94</v>
      </c>
      <c r="D35" s="7"/>
    </row>
    <row r="36" spans="1:4" ht="18" customHeight="1" thickBot="1">
      <c r="A36" s="83"/>
      <c r="B36" s="84"/>
      <c r="C36" s="85"/>
      <c r="D36" s="7"/>
    </row>
    <row r="37" spans="1:5" ht="16.5" customHeight="1" thickBot="1">
      <c r="A37" s="95" t="s">
        <v>44</v>
      </c>
      <c r="B37" s="96"/>
      <c r="C37" s="96"/>
      <c r="D37" s="96"/>
      <c r="E37" s="96"/>
    </row>
    <row r="38" spans="1:6" s="34" customFormat="1" ht="29.25" thickBot="1">
      <c r="A38" s="42" t="s">
        <v>8</v>
      </c>
      <c r="B38" s="24" t="s">
        <v>67</v>
      </c>
      <c r="C38" s="24" t="s">
        <v>59</v>
      </c>
      <c r="D38" s="24" t="s">
        <v>9</v>
      </c>
      <c r="E38" s="43" t="s">
        <v>10</v>
      </c>
      <c r="F38" s="36" t="s">
        <v>10</v>
      </c>
    </row>
    <row r="39" spans="1:6" ht="19.5" customHeight="1">
      <c r="A39" s="11" t="s">
        <v>21</v>
      </c>
      <c r="B39" s="73">
        <f>B41+B40</f>
        <v>1471.26</v>
      </c>
      <c r="C39" s="73">
        <f>C41+C40</f>
        <v>918.26</v>
      </c>
      <c r="D39" s="73">
        <f>D41+D40</f>
        <v>0</v>
      </c>
      <c r="E39" s="73">
        <f>E41+E40</f>
        <v>0</v>
      </c>
      <c r="F39" s="73">
        <f>F41+F40</f>
        <v>553</v>
      </c>
    </row>
    <row r="40" spans="1:6" ht="19.5" customHeight="1">
      <c r="A40" s="11" t="s">
        <v>32</v>
      </c>
      <c r="B40" s="8"/>
      <c r="C40" s="6"/>
      <c r="D40" s="9"/>
      <c r="E40" s="10"/>
      <c r="F40" s="69"/>
    </row>
    <row r="41" spans="1:6" ht="19.5" customHeight="1">
      <c r="A41" s="11" t="s">
        <v>33</v>
      </c>
      <c r="B41" s="75">
        <f>B42+B43+B44+B45+B46+B47+B48+B49</f>
        <v>1471.26</v>
      </c>
      <c r="C41" s="75">
        <f>C42+C43+C44+C45+C46+C47+C48+C49</f>
        <v>918.26</v>
      </c>
      <c r="D41" s="75">
        <f>D42+D43+D44+D45+D46+D47+D48+D49</f>
        <v>0</v>
      </c>
      <c r="E41" s="10"/>
      <c r="F41" s="75">
        <f>F42+F43+F44+F45+F46+F47+F48+F49</f>
        <v>553</v>
      </c>
    </row>
    <row r="42" spans="1:6" ht="19.5" customHeight="1">
      <c r="A42" s="11" t="s">
        <v>34</v>
      </c>
      <c r="B42" s="73">
        <f aca="true" t="shared" si="0" ref="B42:B49">C42+D42+F42</f>
        <v>0</v>
      </c>
      <c r="C42" s="75"/>
      <c r="D42" s="9"/>
      <c r="E42" s="10"/>
      <c r="F42" s="69"/>
    </row>
    <row r="43" spans="1:6" ht="19.5" customHeight="1">
      <c r="A43" s="11" t="s">
        <v>35</v>
      </c>
      <c r="B43" s="73">
        <f t="shared" si="0"/>
        <v>0</v>
      </c>
      <c r="C43" s="76"/>
      <c r="D43" s="9"/>
      <c r="E43" s="10"/>
      <c r="F43" s="69"/>
    </row>
    <row r="44" spans="1:6" ht="19.5" customHeight="1">
      <c r="A44" s="11" t="s">
        <v>36</v>
      </c>
      <c r="B44" s="73">
        <f t="shared" si="0"/>
        <v>0</v>
      </c>
      <c r="C44" s="75"/>
      <c r="D44" s="9"/>
      <c r="E44" s="10"/>
      <c r="F44" s="69"/>
    </row>
    <row r="45" spans="1:6" ht="19.5" customHeight="1">
      <c r="A45" s="11" t="s">
        <v>37</v>
      </c>
      <c r="B45" s="73">
        <f t="shared" si="0"/>
        <v>0</v>
      </c>
      <c r="C45" s="75"/>
      <c r="D45" s="9"/>
      <c r="E45" s="10"/>
      <c r="F45" s="69"/>
    </row>
    <row r="46" spans="1:6" ht="19.5" customHeight="1">
      <c r="A46" s="12" t="s">
        <v>45</v>
      </c>
      <c r="B46" s="73">
        <f t="shared" si="0"/>
        <v>623</v>
      </c>
      <c r="C46" s="81">
        <v>623</v>
      </c>
      <c r="D46" s="9"/>
      <c r="E46" s="10"/>
      <c r="F46" s="69"/>
    </row>
    <row r="47" spans="1:6" ht="31.5" customHeight="1">
      <c r="A47" s="11" t="s">
        <v>46</v>
      </c>
      <c r="B47" s="73">
        <f t="shared" si="0"/>
        <v>0</v>
      </c>
      <c r="C47" s="75"/>
      <c r="D47" s="9"/>
      <c r="E47" s="10"/>
      <c r="F47" s="69"/>
    </row>
    <row r="48" spans="1:6" ht="19.5" customHeight="1">
      <c r="A48" s="11" t="s">
        <v>38</v>
      </c>
      <c r="B48" s="73">
        <f t="shared" si="0"/>
        <v>295.26</v>
      </c>
      <c r="C48" s="81">
        <v>295.26</v>
      </c>
      <c r="D48" s="9"/>
      <c r="E48" s="10"/>
      <c r="F48" s="69"/>
    </row>
    <row r="49" spans="1:7" ht="19.5" customHeight="1">
      <c r="A49" s="11" t="s">
        <v>39</v>
      </c>
      <c r="B49" s="73">
        <f t="shared" si="0"/>
        <v>553</v>
      </c>
      <c r="C49" s="75">
        <v>0</v>
      </c>
      <c r="D49" s="52">
        <v>0</v>
      </c>
      <c r="E49" s="10"/>
      <c r="F49" s="10">
        <v>553</v>
      </c>
      <c r="G49" s="82"/>
    </row>
    <row r="50" spans="1:6" ht="19.5" customHeight="1">
      <c r="A50" s="11" t="s">
        <v>22</v>
      </c>
      <c r="B50" s="73">
        <f>B41</f>
        <v>1471.26</v>
      </c>
      <c r="C50" s="77">
        <f>C40+C41</f>
        <v>918.26</v>
      </c>
      <c r="D50" s="77">
        <f>D40+D41</f>
        <v>0</v>
      </c>
      <c r="E50" s="10"/>
      <c r="F50" s="77">
        <f>F40+F41</f>
        <v>553</v>
      </c>
    </row>
    <row r="51" spans="1:6" ht="19.5" customHeight="1">
      <c r="A51" s="11" t="s">
        <v>40</v>
      </c>
      <c r="B51" s="73">
        <f>B50</f>
        <v>1471.26</v>
      </c>
      <c r="C51" s="77">
        <f>C41+C42</f>
        <v>918.26</v>
      </c>
      <c r="D51" s="77">
        <f>D41+D42</f>
        <v>0</v>
      </c>
      <c r="E51" s="10"/>
      <c r="F51" s="77">
        <f>F41+F42</f>
        <v>553</v>
      </c>
    </row>
    <row r="52" spans="1:6" ht="19.5" customHeight="1">
      <c r="A52" s="11" t="s">
        <v>47</v>
      </c>
      <c r="B52" s="73"/>
      <c r="C52" s="13">
        <v>1</v>
      </c>
      <c r="D52" s="14">
        <v>0.5</v>
      </c>
      <c r="E52" s="10">
        <v>0.25</v>
      </c>
      <c r="F52" s="70">
        <v>0.25</v>
      </c>
    </row>
    <row r="53" spans="1:6" ht="19.5" customHeight="1">
      <c r="A53" s="15" t="s">
        <v>27</v>
      </c>
      <c r="B53" s="74">
        <f>B51</f>
        <v>1471.26</v>
      </c>
      <c r="C53" s="53">
        <f>C51*C52</f>
        <v>918.26</v>
      </c>
      <c r="D53" s="53">
        <f>D51*D52</f>
        <v>0</v>
      </c>
      <c r="E53" s="16"/>
      <c r="F53" s="53">
        <f>F51*F52</f>
        <v>138.25</v>
      </c>
    </row>
    <row r="54" spans="1:6" ht="19.5" customHeight="1" thickBot="1">
      <c r="A54" s="17" t="s">
        <v>23</v>
      </c>
      <c r="B54" s="51">
        <f>C53+D53+F53</f>
        <v>1056.51</v>
      </c>
      <c r="C54" s="54"/>
      <c r="D54" s="18"/>
      <c r="E54" s="19"/>
      <c r="F54" s="71"/>
    </row>
    <row r="55" spans="1:5" ht="45.75" customHeight="1">
      <c r="A55" s="20"/>
      <c r="B55" s="7"/>
      <c r="C55" s="21"/>
      <c r="D55" s="7"/>
      <c r="E55" s="7"/>
    </row>
    <row r="56" spans="1:5" s="3" customFormat="1" ht="16.5" thickBot="1">
      <c r="A56" s="86" t="s">
        <v>43</v>
      </c>
      <c r="B56" s="87"/>
      <c r="C56" s="87"/>
      <c r="D56" s="87"/>
      <c r="E56" s="87"/>
    </row>
    <row r="57" spans="1:5" s="47" customFormat="1" ht="13.5" thickBot="1">
      <c r="A57" s="48">
        <v>1</v>
      </c>
      <c r="B57" s="49">
        <v>2</v>
      </c>
      <c r="C57" s="46"/>
      <c r="D57" s="46"/>
      <c r="E57" s="46"/>
    </row>
    <row r="58" spans="1:4" ht="19.5" customHeight="1">
      <c r="A58" s="57" t="s">
        <v>60</v>
      </c>
      <c r="B58" s="58"/>
      <c r="C58" s="7"/>
      <c r="D58" s="7"/>
    </row>
    <row r="59" spans="1:4" ht="19.5" customHeight="1">
      <c r="A59" s="59" t="s">
        <v>12</v>
      </c>
      <c r="B59" s="60"/>
      <c r="C59" s="7"/>
      <c r="D59" s="7"/>
    </row>
    <row r="60" spans="1:4" ht="19.5" customHeight="1">
      <c r="A60" s="44" t="s">
        <v>24</v>
      </c>
      <c r="B60" s="50">
        <f>B34/B54</f>
        <v>713.882443138257</v>
      </c>
      <c r="C60" s="7"/>
      <c r="D60" s="7"/>
    </row>
    <row r="61" spans="1:4" ht="19.5" customHeight="1">
      <c r="A61" s="32" t="s">
        <v>13</v>
      </c>
      <c r="B61" s="55" t="s">
        <v>25</v>
      </c>
      <c r="C61" s="7"/>
      <c r="D61" s="7"/>
    </row>
    <row r="62" spans="1:4" ht="19.5" customHeight="1">
      <c r="A62" s="61" t="s">
        <v>41</v>
      </c>
      <c r="B62" s="62"/>
      <c r="C62" s="7"/>
      <c r="D62" s="7"/>
    </row>
    <row r="63" spans="1:4" ht="19.5" customHeight="1">
      <c r="A63" s="44" t="s">
        <v>14</v>
      </c>
      <c r="B63" s="50">
        <f>B60-B61</f>
        <v>712.882443138257</v>
      </c>
      <c r="C63" s="7"/>
      <c r="D63" s="7"/>
    </row>
    <row r="64" spans="1:4" ht="19.5" customHeight="1">
      <c r="A64" s="44" t="s">
        <v>15</v>
      </c>
      <c r="B64" s="31" t="s">
        <v>48</v>
      </c>
      <c r="C64" s="7"/>
      <c r="D64" s="7"/>
    </row>
    <row r="65" spans="1:4" ht="19.5" customHeight="1">
      <c r="A65" s="61" t="s">
        <v>16</v>
      </c>
      <c r="B65" s="66"/>
      <c r="C65" s="7"/>
      <c r="D65" s="7"/>
    </row>
    <row r="66" spans="1:4" ht="19.5" customHeight="1">
      <c r="A66" s="63" t="s">
        <v>26</v>
      </c>
      <c r="B66" s="64">
        <f>C35/B54</f>
        <v>504.9975296021807</v>
      </c>
      <c r="C66" s="7"/>
      <c r="D66" s="7"/>
    </row>
    <row r="67" spans="1:4" ht="19.5" customHeight="1">
      <c r="A67" s="63" t="s">
        <v>17</v>
      </c>
      <c r="B67" s="65">
        <v>0.7</v>
      </c>
      <c r="C67" s="7"/>
      <c r="D67" s="7"/>
    </row>
    <row r="68" spans="1:4" ht="19.5" customHeight="1">
      <c r="A68" s="61" t="s">
        <v>42</v>
      </c>
      <c r="B68" s="62"/>
      <c r="C68" s="7"/>
      <c r="D68" s="7"/>
    </row>
    <row r="69" spans="1:4" ht="19.5" customHeight="1">
      <c r="A69" s="44" t="s">
        <v>14</v>
      </c>
      <c r="B69" s="56">
        <f>B66-B67</f>
        <v>504.2975296021807</v>
      </c>
      <c r="C69" s="7"/>
      <c r="D69" s="7"/>
    </row>
    <row r="70" spans="1:4" ht="19.5" customHeight="1" thickBot="1">
      <c r="A70" s="45" t="s">
        <v>15</v>
      </c>
      <c r="B70" s="33"/>
      <c r="C70" s="7"/>
      <c r="D70" s="7"/>
    </row>
  </sheetData>
  <sheetProtection/>
  <mergeCells count="14">
    <mergeCell ref="A9:B9"/>
    <mergeCell ref="A13:B13"/>
    <mergeCell ref="A15:B15"/>
    <mergeCell ref="A11:B11"/>
    <mergeCell ref="A56:E56"/>
    <mergeCell ref="A1:D1"/>
    <mergeCell ref="A2:E2"/>
    <mergeCell ref="A3:E3"/>
    <mergeCell ref="A4:E4"/>
    <mergeCell ref="A6:D6"/>
    <mergeCell ref="A7:B7"/>
    <mergeCell ref="A18:E18"/>
    <mergeCell ref="A37:E37"/>
    <mergeCell ref="A5:D5"/>
  </mergeCells>
  <printOptions/>
  <pageMargins left="0.35433070866141736" right="0.2362204724409449" top="0.984251968503937" bottom="1.7322834645669292" header="0.5118110236220472" footer="1.299212598425197"/>
  <pageSetup horizontalDpi="600" verticalDpi="600" orientation="portrait" paperSize="9" scale="86" r:id="rId1"/>
  <headerFooter alignWithMargins="0">
    <oddHeader>&amp;L
&amp;C&amp;"Arial,Bold"&amp;12
&amp;RПриложение №3 
към чл. 48, ал. 1 от НИДИДДФ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Venetziy Dimitrov</dc:creator>
  <cp:keywords/>
  <dc:description/>
  <cp:lastModifiedBy>zlatko_kdi</cp:lastModifiedBy>
  <cp:lastPrinted>2009-10-28T10:54:39Z</cp:lastPrinted>
  <dcterms:created xsi:type="dcterms:W3CDTF">2000-06-13T19:14:30Z</dcterms:created>
  <dcterms:modified xsi:type="dcterms:W3CDTF">2009-10-29T13:13:13Z</dcterms:modified>
  <cp:category/>
  <cp:version/>
  <cp:contentType/>
  <cp:contentStatus/>
</cp:coreProperties>
</file>