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'Бал'!$A$2:$E$58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<sst xmlns="http://schemas.openxmlformats.org/spreadsheetml/2006/main" count="158" uniqueCount="138">
  <si>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</si>
  <si>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</si>
  <si>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</si>
  <si>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</si>
  <si>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</si>
  <si>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</si>
  <si>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</si>
  <si>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</si>
  <si>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</si>
  <si>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</si>
  <si>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</si>
  <si>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</si>
  <si>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</si>
  <si>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</si>
  <si>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</si>
  <si>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</si>
  <si>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</si>
  <si>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</si>
  <si>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</si>
  <si>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</si>
  <si>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</si>
  <si>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</si>
  <si>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</si>
  <si>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</si>
  <si>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</si>
  <si>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</si>
  <si>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</si>
  <si>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</si>
  <si>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</si>
  <si>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</si>
  <si>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</si>
  <si>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</si>
  <si>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</si>
  <si>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</si>
  <si>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</si>
  <si>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</si>
  <si>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</si>
  <si>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</si>
  <si>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</si>
  <si>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</si>
  <si>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</si>
  <si>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</si>
  <si>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</si>
  <si>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</si>
  <si>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</si>
  <si>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</si>
  <si>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</si>
  <si>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</si>
  <si>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</si>
  <si>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</si>
  <si>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</si>
  <si>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</si>
  <si>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</si>
  <si>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</si>
  <si>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</si>
  <si>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</si>
  <si>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</si>
  <si>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</si>
  <si>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</si>
  <si>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</si>
  <si>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</si>
  <si>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</si>
  <si>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</si>
  <si>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</si>
  <si>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</si>
  <si>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</si>
  <si>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</si>
  <si>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</si>
  <si>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</si>
  <si>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</si>
  <si>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</si>
  <si>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</si>
  <si>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</si>
  <si>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</si>
  <si>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</si>
  <si>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</si>
  <si>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</si>
  <si>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</si>
  <si>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</si>
  <si>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</si>
  <si>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</si>
  <si>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</si>
  <si>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</si>
  <si>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</si>
  <si>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</si>
  <si>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</si>
  <si>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</si>
  <si>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</si>
  <si>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</si>
  <si>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</si>
  <si>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</si>
  <si>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</si>
  <si>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</si>
  <si>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</si>
  <si>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</si>
  <si>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</si>
  <si>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</si>
  <si>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</si>
  <si>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</si>
  <si>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</si>
  <si>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</si>
  <si>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</si>
  <si>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</si>
  <si>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</si>
  <si>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</si>
  <si>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</si>
  <si>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</si>
  <si>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</si>
  <si>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</si>
  <si>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</si>
  <si>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</si>
  <si>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</si>
  <si>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</si>
  <si>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</si>
  <si>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</si>
  <si>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</si>
  <si>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</si>
  <si>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</si>
  <si>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</si>
  <si>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</si>
  <si>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</si>
  <si>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</si>
  <si>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</si>
  <si>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</si>
  <si>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</si>
  <si>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</si>
  <si>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</si>
  <si>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</si>
  <si>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Лизингови договори свързани предприятия</t>
  </si>
  <si>
    <t>Данъци за възстановяване</t>
  </si>
  <si>
    <t>Салдо към 1 януари 2017 год.</t>
  </si>
  <si>
    <t>за IV-то тримесечие на 2017 год.</t>
  </si>
  <si>
    <r>
      <t>Дата</t>
    </r>
    <r>
      <rPr>
        <sz val="12"/>
        <rFont val="Arial"/>
        <family val="2"/>
      </rPr>
      <t>: 26 януари 2018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</si>
  <si>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26 януари 2018 г.</t>
    </r>
  </si>
  <si>
    <t>за  IV-то  тримесечие на 2017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</si>
  <si>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26 януари 2018 г.</t>
    </r>
  </si>
  <si>
    <t>Салдо към 31 декември 2017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</si>
  <si>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26 януари  2018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</si>
</sst>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view="pageBreakPreview" zoomScaleSheetLayoutView="100" zoomScalePageLayoutView="0" workbookViewId="0" topLeftCell="A10">
      <selection activeCell="C22" sqref="C22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07" t="s">
        <v>50</v>
      </c>
      <c r="B2" s="107"/>
      <c r="C2" s="107"/>
      <c r="D2" s="107"/>
    </row>
    <row r="3" spans="1:4" ht="15">
      <c r="A3" s="107" t="s">
        <v>121</v>
      </c>
      <c r="B3" s="107"/>
      <c r="C3" s="107"/>
      <c r="D3" s="107"/>
    </row>
    <row r="4" spans="1:6" ht="15">
      <c r="A4" s="108" t="s">
        <v>79</v>
      </c>
      <c r="B4" s="108"/>
      <c r="C4" s="108"/>
      <c r="D4" s="108"/>
      <c r="E4" s="14"/>
      <c r="F4" s="14"/>
    </row>
    <row r="5" spans="1:4" ht="15">
      <c r="A5" s="107" t="s">
        <v>131</v>
      </c>
      <c r="B5" s="107"/>
      <c r="C5" s="107"/>
      <c r="D5" s="107"/>
    </row>
    <row r="6" spans="1:4" ht="15.75" thickBot="1">
      <c r="A6" s="19"/>
      <c r="B6" s="19"/>
      <c r="C6" s="109" t="s">
        <v>46</v>
      </c>
      <c r="D6" s="109"/>
    </row>
    <row r="7" spans="1:4" ht="15.75" thickBot="1">
      <c r="A7" s="32" t="s">
        <v>69</v>
      </c>
      <c r="B7" s="33"/>
      <c r="C7" s="34">
        <v>2017</v>
      </c>
      <c r="D7" s="35">
        <v>2016</v>
      </c>
    </row>
    <row r="8" spans="1:4" ht="15">
      <c r="A8" s="77" t="s">
        <v>52</v>
      </c>
      <c r="B8" s="36"/>
      <c r="C8" s="39"/>
      <c r="D8" s="90"/>
    </row>
    <row r="9" spans="1:4" ht="15">
      <c r="A9" s="77" t="s">
        <v>66</v>
      </c>
      <c r="B9" s="21"/>
      <c r="C9" s="40"/>
      <c r="D9" s="91"/>
    </row>
    <row r="10" spans="1:4" ht="15">
      <c r="A10" s="104" t="s">
        <v>127</v>
      </c>
      <c r="B10" s="21"/>
      <c r="C10" s="40">
        <v>16</v>
      </c>
      <c r="D10" s="103">
        <v>21</v>
      </c>
    </row>
    <row r="11" spans="1:4" ht="15">
      <c r="A11" s="22" t="s">
        <v>98</v>
      </c>
      <c r="B11" s="23"/>
      <c r="C11" s="23">
        <v>6826</v>
      </c>
      <c r="D11" s="23">
        <v>6830</v>
      </c>
    </row>
    <row r="12" spans="1:4" ht="15">
      <c r="A12" s="22" t="s">
        <v>51</v>
      </c>
      <c r="B12" s="23"/>
      <c r="C12" s="23">
        <v>8453</v>
      </c>
      <c r="D12" s="23">
        <v>7519</v>
      </c>
    </row>
    <row r="13" spans="1:4" ht="15">
      <c r="A13" s="22" t="s">
        <v>99</v>
      </c>
      <c r="B13" s="23"/>
      <c r="C13" s="23"/>
      <c r="D13" s="92"/>
    </row>
    <row r="14" spans="1:4" ht="15">
      <c r="A14" s="78" t="s">
        <v>3</v>
      </c>
      <c r="B14" s="25"/>
      <c r="C14" s="89">
        <f>C10+C11+C12+C13</f>
        <v>15295</v>
      </c>
      <c r="D14" s="89">
        <f>D10+D11+D12</f>
        <v>14370</v>
      </c>
    </row>
    <row r="15" spans="1:4" ht="15">
      <c r="A15" s="77" t="s">
        <v>67</v>
      </c>
      <c r="B15" s="23"/>
      <c r="C15" s="23"/>
      <c r="D15" s="92"/>
    </row>
    <row r="16" spans="1:4" ht="15">
      <c r="A16" s="22" t="s">
        <v>51</v>
      </c>
      <c r="B16" s="23"/>
      <c r="C16" s="23">
        <v>968</v>
      </c>
      <c r="D16" s="92">
        <v>1646</v>
      </c>
    </row>
    <row r="17" spans="1:4" ht="15">
      <c r="A17" s="22" t="s">
        <v>129</v>
      </c>
      <c r="B17" s="23"/>
      <c r="C17" s="23"/>
      <c r="D17" s="92">
        <v>1</v>
      </c>
    </row>
    <row r="18" spans="1:4" ht="15">
      <c r="A18" s="22" t="s">
        <v>53</v>
      </c>
      <c r="B18" s="23"/>
      <c r="C18" s="23">
        <v>16</v>
      </c>
      <c r="D18" s="92">
        <v>3</v>
      </c>
    </row>
    <row r="19" spans="1:4" ht="15">
      <c r="A19" s="22" t="s">
        <v>122</v>
      </c>
      <c r="B19" s="23"/>
      <c r="C19" s="23"/>
      <c r="D19" s="93"/>
    </row>
    <row r="20" spans="1:4" ht="15">
      <c r="A20" s="78" t="s">
        <v>0</v>
      </c>
      <c r="B20" s="25"/>
      <c r="C20" s="89">
        <f>SUM(C16:C19)</f>
        <v>984</v>
      </c>
      <c r="D20" s="89">
        <f>D16+D17+D18</f>
        <v>1650</v>
      </c>
    </row>
    <row r="21" spans="1:4" ht="15">
      <c r="A21" s="79" t="s">
        <v>105</v>
      </c>
      <c r="B21" s="75"/>
      <c r="C21" s="89">
        <f>C14+C20</f>
        <v>16279</v>
      </c>
      <c r="D21" s="89">
        <f>D14+D20</f>
        <v>16020</v>
      </c>
    </row>
    <row r="22" spans="1:4" ht="15">
      <c r="A22" s="77" t="s">
        <v>106</v>
      </c>
      <c r="B22" s="24"/>
      <c r="C22" s="23"/>
      <c r="D22" s="92"/>
    </row>
    <row r="23" spans="1:4" ht="15">
      <c r="A23" s="77" t="s">
        <v>107</v>
      </c>
      <c r="B23" s="24"/>
      <c r="C23" s="23"/>
      <c r="D23" s="92"/>
    </row>
    <row r="24" spans="1:4" ht="15">
      <c r="A24" s="22" t="s">
        <v>55</v>
      </c>
      <c r="B24" s="23"/>
      <c r="C24" s="23">
        <v>2357</v>
      </c>
      <c r="D24" s="92">
        <v>2357</v>
      </c>
    </row>
    <row r="25" spans="1:4" ht="15">
      <c r="A25" s="22" t="s">
        <v>2</v>
      </c>
      <c r="B25" s="23"/>
      <c r="C25" s="23">
        <v>5533</v>
      </c>
      <c r="D25" s="92">
        <v>5533</v>
      </c>
    </row>
    <row r="26" spans="1:4" ht="15">
      <c r="A26" s="22" t="s">
        <v>100</v>
      </c>
      <c r="B26" s="24"/>
      <c r="C26" s="23">
        <v>2112</v>
      </c>
      <c r="D26" s="92">
        <v>2218</v>
      </c>
    </row>
    <row r="27" spans="1:10" ht="15">
      <c r="A27" s="22" t="s">
        <v>101</v>
      </c>
      <c r="B27" s="24"/>
      <c r="C27" s="23">
        <v>-94</v>
      </c>
      <c r="D27" s="92">
        <v>-106</v>
      </c>
      <c r="J27" s="76"/>
    </row>
    <row r="28" spans="1:4" ht="15">
      <c r="A28" s="78" t="s">
        <v>4</v>
      </c>
      <c r="B28" s="80"/>
      <c r="C28" s="89">
        <f>SUM(C24:C27)</f>
        <v>9908</v>
      </c>
      <c r="D28" s="94">
        <f>SUM(D24:D27)</f>
        <v>10002</v>
      </c>
    </row>
    <row r="29" spans="1:4" ht="15">
      <c r="A29" s="20" t="s">
        <v>56</v>
      </c>
      <c r="B29" s="36"/>
      <c r="C29" s="39"/>
      <c r="D29" s="95"/>
    </row>
    <row r="30" spans="1:4" ht="15">
      <c r="A30" s="20" t="s">
        <v>70</v>
      </c>
      <c r="B30" s="21"/>
      <c r="C30" s="40"/>
      <c r="D30" s="95"/>
    </row>
    <row r="31" spans="1:4" ht="15">
      <c r="A31" s="22" t="s">
        <v>54</v>
      </c>
      <c r="B31" s="37"/>
      <c r="C31" s="37"/>
      <c r="D31" s="96"/>
    </row>
    <row r="32" spans="1:4" ht="15" customHeight="1">
      <c r="A32" s="22" t="s">
        <v>128</v>
      </c>
      <c r="B32" s="37"/>
      <c r="C32" s="37">
        <v>3</v>
      </c>
      <c r="D32" s="96">
        <v>15</v>
      </c>
    </row>
    <row r="33" spans="1:4" ht="16.5" customHeight="1">
      <c r="A33" s="78" t="s">
        <v>71</v>
      </c>
      <c r="B33" s="81"/>
      <c r="C33" s="89">
        <f>SUM(C31:C32)</f>
        <v>3</v>
      </c>
      <c r="D33" s="94">
        <f>SUM(D31:D32)</f>
        <v>15</v>
      </c>
    </row>
    <row r="34" spans="1:4" ht="13.5" customHeight="1">
      <c r="A34" s="38" t="s">
        <v>72</v>
      </c>
      <c r="B34" s="37"/>
      <c r="C34" s="37"/>
      <c r="D34" s="96"/>
    </row>
    <row r="35" spans="1:4" ht="12.75" customHeight="1">
      <c r="A35" s="27" t="s">
        <v>116</v>
      </c>
      <c r="B35" s="40"/>
      <c r="C35" s="40">
        <v>75</v>
      </c>
      <c r="D35" s="91">
        <v>124</v>
      </c>
    </row>
    <row r="36" spans="1:4" ht="13.5" customHeight="1">
      <c r="A36" s="27" t="s">
        <v>82</v>
      </c>
      <c r="B36" s="40"/>
      <c r="C36" s="40">
        <v>6094</v>
      </c>
      <c r="D36" s="91">
        <v>5710</v>
      </c>
    </row>
    <row r="37" spans="1:4" ht="15">
      <c r="A37" s="26" t="s">
        <v>102</v>
      </c>
      <c r="B37" s="40"/>
      <c r="C37" s="40">
        <v>47</v>
      </c>
      <c r="D37" s="91">
        <v>40</v>
      </c>
    </row>
    <row r="38" spans="1:4" ht="18" customHeight="1">
      <c r="A38" s="27" t="s">
        <v>103</v>
      </c>
      <c r="B38" s="37"/>
      <c r="C38" s="37">
        <v>132</v>
      </c>
      <c r="D38" s="96">
        <v>121</v>
      </c>
    </row>
    <row r="39" spans="1:4" ht="18" customHeight="1">
      <c r="A39" s="27" t="s">
        <v>104</v>
      </c>
      <c r="B39" s="37"/>
      <c r="C39" s="37">
        <v>20</v>
      </c>
      <c r="D39" s="96">
        <v>8</v>
      </c>
    </row>
    <row r="40" spans="1:4" ht="18" customHeight="1">
      <c r="A40" s="27" t="s">
        <v>7</v>
      </c>
      <c r="B40" s="37"/>
      <c r="C40" s="37"/>
      <c r="D40" s="96"/>
    </row>
    <row r="41" spans="1:4" ht="18" customHeight="1">
      <c r="A41" s="27" t="s">
        <v>120</v>
      </c>
      <c r="B41" s="37"/>
      <c r="C41" s="37"/>
      <c r="D41" s="96"/>
    </row>
    <row r="42" spans="1:4" ht="15">
      <c r="A42" s="78" t="s">
        <v>1</v>
      </c>
      <c r="B42" s="81"/>
      <c r="C42" s="89">
        <f>SUM(C35:C41)</f>
        <v>6368</v>
      </c>
      <c r="D42" s="94">
        <f>D36+D37+D38+D39+D40++D35</f>
        <v>6003</v>
      </c>
    </row>
    <row r="43" spans="1:4" ht="15">
      <c r="A43" s="82" t="s">
        <v>109</v>
      </c>
      <c r="B43" s="37"/>
      <c r="C43" s="81">
        <f>C33+C42</f>
        <v>6371</v>
      </c>
      <c r="D43" s="97">
        <f>D33+D42</f>
        <v>6018</v>
      </c>
    </row>
    <row r="44" spans="1:4" ht="15.75" thickBot="1">
      <c r="A44" s="98" t="s">
        <v>108</v>
      </c>
      <c r="B44" s="99"/>
      <c r="C44" s="100">
        <f>C28+C43</f>
        <v>16279</v>
      </c>
      <c r="D44" s="101">
        <f>D28+D43</f>
        <v>16020</v>
      </c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28"/>
      <c r="B47" s="28"/>
      <c r="C47" s="28"/>
      <c r="D47" s="28"/>
    </row>
    <row r="48" spans="1:4" ht="15">
      <c r="A48" s="83" t="s">
        <v>132</v>
      </c>
      <c r="B48" s="28"/>
      <c r="C48" s="28"/>
      <c r="D48" s="28"/>
    </row>
    <row r="49" spans="1:4" ht="15">
      <c r="A49" s="28"/>
      <c r="B49" s="28"/>
      <c r="C49" s="28"/>
      <c r="D49" s="28"/>
    </row>
    <row r="50" spans="1:4" ht="15">
      <c r="A50" s="29" t="s">
        <v>5</v>
      </c>
      <c r="B50" s="28"/>
      <c r="C50" s="28"/>
      <c r="D50" s="28"/>
    </row>
    <row r="51" spans="1:4" ht="15">
      <c r="A51" s="28" t="s">
        <v>124</v>
      </c>
      <c r="B51" s="28"/>
      <c r="C51" s="28"/>
      <c r="D51" s="28"/>
    </row>
    <row r="52" spans="1:4" ht="15">
      <c r="A52" s="29" t="s">
        <v>6</v>
      </c>
      <c r="B52" s="28"/>
      <c r="C52" s="28"/>
      <c r="D52" s="28"/>
    </row>
    <row r="53" spans="1:4" ht="15.75" customHeight="1">
      <c r="A53" s="28" t="s">
        <v>81</v>
      </c>
      <c r="B53" s="28"/>
      <c r="C53" s="28"/>
      <c r="D53" s="28"/>
    </row>
    <row r="54" spans="1:4" ht="15.75" customHeight="1">
      <c r="A54" s="28"/>
      <c r="B54" s="28"/>
      <c r="C54" s="28"/>
      <c r="D54" s="28"/>
    </row>
    <row r="55" spans="1:4" ht="15.75" customHeight="1">
      <c r="A55" s="29"/>
      <c r="B55" s="28"/>
      <c r="C55" s="28"/>
      <c r="D55" s="28"/>
    </row>
    <row r="56" spans="1:4" ht="15.75" customHeight="1">
      <c r="A56" s="30"/>
      <c r="B56" s="30"/>
      <c r="C56" s="30"/>
      <c r="D56" s="30"/>
    </row>
    <row r="57" spans="1:4" ht="15.75" customHeight="1">
      <c r="A57" s="30"/>
      <c r="B57" s="31" t="s">
        <v>80</v>
      </c>
      <c r="C57" s="28"/>
      <c r="D57" s="31"/>
    </row>
    <row r="58" spans="1:4" ht="15.75" customHeight="1">
      <c r="A58" s="28"/>
      <c r="B58" s="28"/>
      <c r="C58" s="28"/>
      <c r="D58" s="28"/>
    </row>
    <row r="59" spans="1:4" ht="15.75" customHeight="1">
      <c r="A59" s="29"/>
      <c r="B59" s="28"/>
      <c r="C59" s="28"/>
      <c r="D59" s="28"/>
    </row>
    <row r="60" spans="1:4" ht="15.75" customHeight="1">
      <c r="A60" s="28"/>
      <c r="B60" s="28"/>
      <c r="C60" s="28"/>
      <c r="D60" s="28"/>
    </row>
    <row r="61" spans="1:4" ht="15">
      <c r="A61" s="29"/>
      <c r="B61" s="28"/>
      <c r="C61" s="28"/>
      <c r="D61" s="28"/>
    </row>
    <row r="62" spans="2:4" ht="15">
      <c r="B62" s="4"/>
      <c r="C62" s="4"/>
      <c r="D62" s="4"/>
    </row>
    <row r="63" spans="1:4" ht="15">
      <c r="A63" s="1"/>
      <c r="B63" s="4"/>
      <c r="C63" s="4"/>
      <c r="D63" s="4"/>
    </row>
    <row r="64" spans="1:4" ht="15">
      <c r="A64" s="106"/>
      <c r="B64" s="106"/>
      <c r="C64" s="106"/>
      <c r="D64" s="106"/>
    </row>
    <row r="65" spans="1:4" ht="15">
      <c r="A65" s="105"/>
      <c r="B65" s="105"/>
      <c r="C65" s="105"/>
      <c r="D65" s="105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</sheetData>
  <sheetProtection/>
  <mergeCells count="7">
    <mergeCell ref="A65:D65"/>
    <mergeCell ref="A64:D64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21" sqref="C21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11" t="s">
        <v>47</v>
      </c>
      <c r="B1" s="111"/>
      <c r="C1" s="111"/>
      <c r="D1" s="111"/>
      <c r="E1" s="3"/>
      <c r="F1" s="3"/>
      <c r="G1" s="3"/>
      <c r="H1" s="3"/>
      <c r="I1" s="3"/>
      <c r="J1" s="3"/>
    </row>
    <row r="2" spans="1:10" ht="12.75">
      <c r="A2" s="112" t="s">
        <v>9</v>
      </c>
      <c r="B2" s="112"/>
      <c r="C2" s="112"/>
      <c r="D2" s="112"/>
      <c r="E2" s="3"/>
      <c r="F2" s="3"/>
      <c r="G2" s="3"/>
      <c r="H2" s="3"/>
      <c r="I2" s="3"/>
      <c r="J2" s="3"/>
    </row>
    <row r="3" spans="1:10" ht="15">
      <c r="A3" s="113" t="s">
        <v>83</v>
      </c>
      <c r="B3" s="113"/>
      <c r="C3" s="113"/>
      <c r="D3" s="113"/>
      <c r="E3" s="3"/>
      <c r="F3" s="3"/>
      <c r="G3" s="3"/>
      <c r="H3" s="3"/>
      <c r="I3" s="3"/>
      <c r="J3" s="3"/>
    </row>
    <row r="4" spans="1:10" ht="15">
      <c r="A4" s="114" t="s">
        <v>131</v>
      </c>
      <c r="B4" s="114"/>
      <c r="C4" s="114"/>
      <c r="D4" s="114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10" t="s">
        <v>46</v>
      </c>
      <c r="D5" s="110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2017</v>
      </c>
      <c r="D6" s="44">
        <v>2016</v>
      </c>
      <c r="E6" s="3"/>
      <c r="F6" s="3"/>
      <c r="G6" s="3"/>
      <c r="H6" s="3"/>
      <c r="I6" s="3"/>
      <c r="J6" s="3"/>
    </row>
    <row r="7" spans="1:8" ht="12.75">
      <c r="A7" s="46" t="s">
        <v>110</v>
      </c>
      <c r="B7" s="45"/>
      <c r="C7" s="45">
        <v>129</v>
      </c>
      <c r="D7" s="45">
        <v>92</v>
      </c>
      <c r="E7" s="3"/>
      <c r="F7" s="3"/>
      <c r="G7" s="18"/>
      <c r="H7" s="18"/>
    </row>
    <row r="8" spans="1:8" ht="12.75">
      <c r="A8" s="10" t="s">
        <v>111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117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13</v>
      </c>
      <c r="D10" s="45">
        <v>13</v>
      </c>
      <c r="E10" s="3"/>
      <c r="F10" s="3"/>
    </row>
    <row r="11" spans="1:6" ht="12.75">
      <c r="A11" s="9" t="s">
        <v>15</v>
      </c>
      <c r="B11" s="45"/>
      <c r="C11" s="45">
        <v>241</v>
      </c>
      <c r="D11" s="45">
        <v>203</v>
      </c>
      <c r="E11" s="3"/>
      <c r="F11" s="3"/>
    </row>
    <row r="12" spans="1:7" ht="12.75">
      <c r="A12" s="9" t="s">
        <v>11</v>
      </c>
      <c r="B12" s="45"/>
      <c r="C12" s="45">
        <v>248</v>
      </c>
      <c r="D12" s="45">
        <v>281</v>
      </c>
      <c r="E12" s="3"/>
      <c r="F12" s="3"/>
      <c r="G12" s="18"/>
    </row>
    <row r="13" spans="1:7" ht="12.75">
      <c r="A13" s="9" t="s">
        <v>12</v>
      </c>
      <c r="B13" s="45"/>
      <c r="C13" s="45">
        <v>7</v>
      </c>
      <c r="D13" s="45">
        <v>5</v>
      </c>
      <c r="E13" s="3"/>
      <c r="F13" s="3"/>
      <c r="G13" s="18"/>
    </row>
    <row r="14" spans="1:6" ht="12.75">
      <c r="A14" s="9" t="s">
        <v>13</v>
      </c>
      <c r="B14" s="45"/>
      <c r="C14" s="45">
        <v>13</v>
      </c>
      <c r="D14" s="45">
        <v>15</v>
      </c>
      <c r="E14" s="3"/>
      <c r="F14" s="3"/>
    </row>
    <row r="15" spans="1:6" ht="12.75">
      <c r="A15" s="46" t="s">
        <v>14</v>
      </c>
      <c r="B15" s="45"/>
      <c r="C15" s="45">
        <f>SUM(C9:C14)</f>
        <v>522</v>
      </c>
      <c r="D15" s="45">
        <f>SUM(D9:D14)</f>
        <v>517</v>
      </c>
      <c r="E15" s="3"/>
      <c r="F15" s="3"/>
    </row>
    <row r="16" spans="1:5" ht="12.75">
      <c r="A16" s="46" t="s">
        <v>31</v>
      </c>
      <c r="B16" s="45"/>
      <c r="C16" s="45">
        <f>C7-C15</f>
        <v>-393</v>
      </c>
      <c r="D16" s="45">
        <f>D7-D15</f>
        <v>-425</v>
      </c>
      <c r="E16" s="3"/>
    </row>
    <row r="17" spans="1:8" ht="12.75">
      <c r="A17" s="9" t="s">
        <v>30</v>
      </c>
      <c r="B17" s="45"/>
      <c r="C17" s="45">
        <v>299</v>
      </c>
      <c r="D17" s="45">
        <v>320</v>
      </c>
      <c r="E17" s="3"/>
      <c r="F17" s="3"/>
      <c r="G17" s="18"/>
      <c r="H17" s="18"/>
    </row>
    <row r="18" spans="1:6" ht="12.75">
      <c r="A18" s="46" t="s">
        <v>65</v>
      </c>
      <c r="B18" s="45"/>
      <c r="C18" s="45">
        <f>C16+C17</f>
        <v>-94</v>
      </c>
      <c r="D18" s="45">
        <f>D16+D17</f>
        <v>-105</v>
      </c>
      <c r="E18" s="3"/>
      <c r="F18" s="3"/>
    </row>
    <row r="19" spans="1:10" ht="12.75">
      <c r="A19" s="46" t="s">
        <v>73</v>
      </c>
      <c r="B19" s="45"/>
      <c r="C19" s="45">
        <f>C18</f>
        <v>-94</v>
      </c>
      <c r="D19" s="45">
        <f>D18</f>
        <v>-105</v>
      </c>
      <c r="E19" s="3"/>
      <c r="F19" s="3"/>
      <c r="G19" s="3"/>
      <c r="H19" s="3"/>
      <c r="I19" s="3"/>
      <c r="J19" s="3"/>
    </row>
    <row r="20" spans="1:10" ht="12.75">
      <c r="A20" s="47" t="s">
        <v>97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74</v>
      </c>
      <c r="B21" s="45"/>
      <c r="C21" s="45">
        <f>C19-C20</f>
        <v>-94</v>
      </c>
      <c r="D21" s="45">
        <f>D19-D20</f>
        <v>-105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133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124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">
      <c r="A32" s="29" t="s">
        <v>6</v>
      </c>
      <c r="B32" s="28"/>
      <c r="C32" s="28"/>
      <c r="D32" s="28"/>
      <c r="E32" s="8"/>
      <c r="F32" s="3"/>
    </row>
    <row r="33" spans="1:6" s="52" customFormat="1" ht="15">
      <c r="A33" s="28" t="s">
        <v>84</v>
      </c>
      <c r="B33" s="28"/>
      <c r="C33" s="28"/>
      <c r="D33" s="28"/>
      <c r="E33" s="51"/>
      <c r="F33" s="4"/>
    </row>
    <row r="34" spans="1:5" ht="1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11" t="s">
        <v>48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customHeight="1">
      <c r="A3" s="108" t="s">
        <v>85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">
      <c r="A4" s="108" t="s">
        <v>134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 thickBot="1">
      <c r="A5" s="117" t="s">
        <v>46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2">
      <c r="A6" s="53"/>
      <c r="B6" s="115" t="s">
        <v>58</v>
      </c>
      <c r="C6" s="115"/>
      <c r="D6" s="115"/>
      <c r="E6" s="115"/>
      <c r="F6" s="115"/>
      <c r="G6" s="115"/>
      <c r="H6" s="115"/>
      <c r="I6" s="54" t="s">
        <v>59</v>
      </c>
      <c r="J6" s="55" t="s">
        <v>8</v>
      </c>
    </row>
    <row r="7" spans="1:10" ht="12">
      <c r="A7" s="56"/>
      <c r="B7" s="116" t="s">
        <v>60</v>
      </c>
      <c r="C7" s="116"/>
      <c r="D7" s="116"/>
      <c r="E7" s="116"/>
      <c r="F7" s="116"/>
      <c r="G7" s="116"/>
      <c r="H7" s="116"/>
      <c r="I7" s="57" t="s">
        <v>61</v>
      </c>
      <c r="J7" s="58" t="s">
        <v>63</v>
      </c>
    </row>
    <row r="8" spans="1:10" ht="12">
      <c r="A8" s="56" t="s">
        <v>16</v>
      </c>
      <c r="B8" s="59" t="s">
        <v>17</v>
      </c>
      <c r="C8" s="59" t="s">
        <v>86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62</v>
      </c>
      <c r="J8" s="61" t="s">
        <v>18</v>
      </c>
    </row>
    <row r="9" spans="1:10" ht="12">
      <c r="A9" s="56"/>
      <c r="B9" s="59" t="s">
        <v>18</v>
      </c>
      <c r="C9" s="59" t="s">
        <v>87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">
      <c r="A10" s="56"/>
      <c r="B10" s="59"/>
      <c r="C10" s="59" t="s">
        <v>88</v>
      </c>
      <c r="D10" s="57" t="s">
        <v>21</v>
      </c>
      <c r="E10" s="57"/>
      <c r="F10" s="57"/>
      <c r="G10" s="57"/>
      <c r="H10" s="60"/>
      <c r="I10" s="48"/>
      <c r="J10" s="62"/>
    </row>
    <row r="11" spans="1:10" ht="12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130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2112</v>
      </c>
      <c r="H12" s="65">
        <f>SUM(B12:G12)</f>
        <v>10002</v>
      </c>
      <c r="I12" s="50"/>
      <c r="J12" s="84">
        <v>10002</v>
      </c>
    </row>
    <row r="13" spans="1:10" ht="12">
      <c r="A13" s="15" t="s">
        <v>114</v>
      </c>
      <c r="B13" s="9"/>
      <c r="C13" s="9"/>
      <c r="D13" s="9"/>
      <c r="E13" s="9"/>
      <c r="F13" s="9"/>
      <c r="G13" s="45">
        <v>-94</v>
      </c>
      <c r="H13" s="45">
        <v>-94</v>
      </c>
      <c r="I13" s="9"/>
      <c r="J13" s="45">
        <v>-94</v>
      </c>
    </row>
    <row r="14" spans="1:10" ht="12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136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2018</v>
      </c>
      <c r="H17" s="86">
        <f>SUM(B17:G17)</f>
        <v>9908</v>
      </c>
      <c r="I17" s="5"/>
      <c r="J17" s="85">
        <f>SUM(J12:J16)</f>
        <v>9908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28" t="s">
        <v>135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29" t="s">
        <v>93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125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">
      <c r="A26" s="29" t="s">
        <v>94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84</v>
      </c>
      <c r="B27" s="12"/>
      <c r="C27" s="12"/>
      <c r="D27" s="12"/>
      <c r="E27" s="12"/>
      <c r="F27" s="12"/>
      <c r="G27" s="12"/>
      <c r="H27" s="12"/>
    </row>
    <row r="28" spans="1:10" ht="1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08" t="s">
        <v>49</v>
      </c>
      <c r="B1" s="108"/>
      <c r="C1" s="108"/>
    </row>
    <row r="2" spans="1:3" ht="15">
      <c r="A2" s="108" t="s">
        <v>78</v>
      </c>
      <c r="B2" s="108"/>
      <c r="C2" s="108"/>
    </row>
    <row r="3" spans="1:4" ht="15">
      <c r="A3" s="108" t="s">
        <v>89</v>
      </c>
      <c r="B3" s="108"/>
      <c r="C3" s="108"/>
      <c r="D3" s="14"/>
    </row>
    <row r="4" spans="1:4" ht="15">
      <c r="A4" s="114" t="s">
        <v>131</v>
      </c>
      <c r="B4" s="114"/>
      <c r="C4" s="114"/>
      <c r="D4" s="17"/>
    </row>
    <row r="5" spans="1:3" ht="15.75" thickBot="1">
      <c r="A5" s="28"/>
      <c r="B5" s="114" t="s">
        <v>64</v>
      </c>
      <c r="C5" s="114"/>
    </row>
    <row r="6" spans="1:3" ht="15">
      <c r="A6" s="68"/>
      <c r="B6" s="42">
        <v>2017</v>
      </c>
      <c r="C6" s="69">
        <v>2016</v>
      </c>
    </row>
    <row r="7" spans="1:3" ht="1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90</v>
      </c>
      <c r="B9" s="37">
        <v>113</v>
      </c>
      <c r="C9" s="96">
        <v>89</v>
      </c>
    </row>
    <row r="10" spans="1:3" ht="15">
      <c r="A10" s="22" t="s">
        <v>39</v>
      </c>
      <c r="B10" s="37"/>
      <c r="C10" s="96"/>
    </row>
    <row r="11" spans="1:3" ht="15">
      <c r="A11" s="22" t="s">
        <v>112</v>
      </c>
      <c r="B11" s="37">
        <v>31</v>
      </c>
      <c r="C11" s="96"/>
    </row>
    <row r="12" spans="1:3" ht="15">
      <c r="A12" s="22" t="s">
        <v>34</v>
      </c>
      <c r="B12" s="37">
        <v>33</v>
      </c>
      <c r="C12" s="96"/>
    </row>
    <row r="13" spans="1:3" ht="15">
      <c r="A13" s="22"/>
      <c r="B13" s="37">
        <f>B9+B10+B11+B12</f>
        <v>177</v>
      </c>
      <c r="C13" s="96">
        <f>C9+C10+C11+C12</f>
        <v>89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125</v>
      </c>
      <c r="C15" s="37">
        <v>131</v>
      </c>
    </row>
    <row r="16" spans="1:3" ht="15">
      <c r="A16" s="22" t="s">
        <v>37</v>
      </c>
      <c r="B16" s="37">
        <v>345</v>
      </c>
      <c r="C16" s="37">
        <v>345</v>
      </c>
    </row>
    <row r="17" spans="1:3" ht="15">
      <c r="A17" s="22" t="s">
        <v>39</v>
      </c>
      <c r="B17" s="37"/>
      <c r="C17" s="37"/>
    </row>
    <row r="18" spans="1:3" ht="15">
      <c r="A18" s="22" t="s">
        <v>113</v>
      </c>
      <c r="B18" s="37">
        <v>41</v>
      </c>
      <c r="C18" s="37">
        <v>45</v>
      </c>
    </row>
    <row r="19" spans="1:3" ht="15">
      <c r="A19" s="22" t="s">
        <v>118</v>
      </c>
      <c r="B19" s="37">
        <v>16</v>
      </c>
      <c r="C19" s="37">
        <v>13</v>
      </c>
    </row>
    <row r="20" spans="1:3" ht="15">
      <c r="A20" s="22" t="s">
        <v>34</v>
      </c>
      <c r="B20" s="37"/>
      <c r="C20" s="96">
        <v>3</v>
      </c>
    </row>
    <row r="21" spans="1:3" ht="15">
      <c r="A21" s="22"/>
      <c r="B21" s="37">
        <f>B15+B16+B17+B18+B19+B20</f>
        <v>527</v>
      </c>
      <c r="C21" s="96">
        <v>537</v>
      </c>
    </row>
    <row r="22" spans="1:3" ht="15">
      <c r="A22" s="72" t="s">
        <v>75</v>
      </c>
      <c r="B22" s="37">
        <f>B13-B21</f>
        <v>-350</v>
      </c>
      <c r="C22" s="37">
        <f>C13-C21</f>
        <v>-448</v>
      </c>
    </row>
    <row r="23" spans="1:3" ht="1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12</v>
      </c>
      <c r="C25" s="96">
        <v>29</v>
      </c>
    </row>
    <row r="26" spans="1:3" ht="15">
      <c r="A26" s="22" t="s">
        <v>92</v>
      </c>
      <c r="B26" s="37">
        <v>30</v>
      </c>
      <c r="C26" s="96"/>
    </row>
    <row r="27" spans="1:3" ht="15">
      <c r="A27" s="71" t="s">
        <v>35</v>
      </c>
      <c r="B27" s="88"/>
      <c r="C27" s="95"/>
    </row>
    <row r="28" spans="1:3" ht="15">
      <c r="A28" s="22" t="s">
        <v>91</v>
      </c>
      <c r="B28" s="37">
        <v>5</v>
      </c>
      <c r="C28" s="96">
        <v>28</v>
      </c>
    </row>
    <row r="29" spans="1:3" ht="15">
      <c r="A29" s="22" t="s">
        <v>7</v>
      </c>
      <c r="B29" s="37"/>
      <c r="C29" s="96"/>
    </row>
    <row r="30" spans="1:3" ht="15">
      <c r="A30" s="72" t="s">
        <v>76</v>
      </c>
      <c r="B30" s="37">
        <f>B25+B26-B28-B29</f>
        <v>37</v>
      </c>
      <c r="C30" s="37">
        <f>C25+C26-C28-C29</f>
        <v>1</v>
      </c>
    </row>
    <row r="31" spans="1:3" ht="15">
      <c r="A31" s="70" t="s">
        <v>41</v>
      </c>
      <c r="B31" s="88"/>
      <c r="C31" s="95"/>
    </row>
    <row r="32" spans="1:3" ht="15">
      <c r="A32" s="22" t="s">
        <v>57</v>
      </c>
      <c r="B32" s="37">
        <v>-10</v>
      </c>
      <c r="C32" s="37">
        <v>98</v>
      </c>
    </row>
    <row r="33" spans="1:3" ht="15">
      <c r="A33" s="22" t="s">
        <v>42</v>
      </c>
      <c r="B33" s="37">
        <v>-12</v>
      </c>
      <c r="C33" s="37"/>
    </row>
    <row r="34" spans="1:3" ht="15">
      <c r="A34" s="22" t="s">
        <v>77</v>
      </c>
      <c r="B34" s="37"/>
      <c r="C34" s="37"/>
    </row>
    <row r="35" spans="1:3" ht="15">
      <c r="A35" s="22" t="s">
        <v>43</v>
      </c>
      <c r="B35" s="37">
        <v>348</v>
      </c>
      <c r="C35" s="37">
        <v>334</v>
      </c>
    </row>
    <row r="36" spans="1:3" ht="15">
      <c r="A36" s="72" t="s">
        <v>115</v>
      </c>
      <c r="B36" s="37">
        <f>B32+B33+B34+B35</f>
        <v>326</v>
      </c>
      <c r="C36" s="37">
        <f>C32+C33+C34+C35</f>
        <v>432</v>
      </c>
    </row>
    <row r="37" spans="1:3" ht="15">
      <c r="A37" s="73" t="s">
        <v>44</v>
      </c>
      <c r="B37" s="37">
        <f>B22+B30+B36</f>
        <v>13</v>
      </c>
      <c r="C37" s="96">
        <f>C22+C30+C36</f>
        <v>-15</v>
      </c>
    </row>
    <row r="38" spans="1:3" ht="15">
      <c r="A38" s="73" t="s">
        <v>45</v>
      </c>
      <c r="B38" s="37">
        <v>3</v>
      </c>
      <c r="C38" s="96">
        <v>18</v>
      </c>
    </row>
    <row r="39" spans="1:3" ht="15.75" thickBot="1">
      <c r="A39" s="74" t="s">
        <v>96</v>
      </c>
      <c r="B39" s="99">
        <v>16</v>
      </c>
      <c r="C39" s="102">
        <v>3</v>
      </c>
    </row>
    <row r="40" spans="1:6" ht="15">
      <c r="A40" s="28"/>
      <c r="B40" s="87"/>
      <c r="C40" s="11"/>
      <c r="D40" s="1"/>
      <c r="E40" s="4"/>
      <c r="F40" s="4"/>
    </row>
    <row r="41" spans="1:6" ht="15">
      <c r="A41" s="28"/>
      <c r="B41" s="11"/>
      <c r="C41" s="11"/>
      <c r="D41" s="1"/>
      <c r="E41" s="4"/>
      <c r="F41" s="4"/>
    </row>
    <row r="42" spans="1:6" ht="15">
      <c r="A42" s="28" t="s">
        <v>137</v>
      </c>
      <c r="B42" s="11"/>
      <c r="C42" s="11"/>
      <c r="D42" s="4"/>
      <c r="E42" s="4"/>
      <c r="F42" s="4"/>
    </row>
    <row r="43" spans="1:6" ht="15">
      <c r="A43" s="28"/>
      <c r="B43" s="11"/>
      <c r="C43" s="11"/>
      <c r="D43" s="4"/>
      <c r="E43" s="4"/>
      <c r="F43" s="4"/>
    </row>
    <row r="44" spans="1:3" ht="15">
      <c r="A44" s="29" t="s">
        <v>93</v>
      </c>
      <c r="B44" s="28"/>
      <c r="C44" s="28"/>
    </row>
    <row r="45" spans="1:3" ht="15">
      <c r="A45" s="28" t="s">
        <v>126</v>
      </c>
      <c r="B45" s="11" t="s">
        <v>119</v>
      </c>
      <c r="C45" s="11"/>
    </row>
    <row r="46" spans="1:3" ht="15">
      <c r="A46" s="28"/>
      <c r="B46" s="11"/>
      <c r="C46" s="11"/>
    </row>
    <row r="47" spans="1:3" ht="15">
      <c r="A47" s="29" t="s">
        <v>94</v>
      </c>
      <c r="B47" s="11"/>
      <c r="C47" s="11"/>
    </row>
    <row r="48" spans="1:3" ht="15">
      <c r="A48" s="28" t="s">
        <v>95</v>
      </c>
      <c r="B48" s="11"/>
      <c r="C48" s="11"/>
    </row>
    <row r="49" spans="1:3" ht="15">
      <c r="A49" s="29"/>
      <c r="B49" s="11"/>
      <c r="C49" s="11"/>
    </row>
    <row r="50" spans="1:3" ht="15">
      <c r="A50" s="4" t="s">
        <v>123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Asus</cp:lastModifiedBy>
  <cp:lastPrinted>2018-01-26T08:16:54Z</cp:lastPrinted>
  <dcterms:created xsi:type="dcterms:W3CDTF">2003-12-01T09:31:43Z</dcterms:created>
  <dcterms:modified xsi:type="dcterms:W3CDTF">2018-01-29T12:26:36Z</dcterms:modified>
  <cp:category/>
  <cp:version/>
  <cp:contentType/>
  <cp:contentStatus/>
</cp:coreProperties>
</file>