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<sst xmlns="http://schemas.openxmlformats.org/spreadsheetml/2006/main" count="1065" uniqueCount="871">
  <si>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</si>
  <si>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</si>
  <si>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</si>
  <si>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</si>
  <si>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</si>
  <si>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</si>
  <si>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</si>
  <si>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</si>
  <si>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</si>
  <si>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</si>
  <si>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</si>
  <si>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</si>
  <si>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</si>
  <si>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</si>
  <si>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</si>
  <si>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</si>
  <si>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</si>
  <si>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</si>
  <si>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</si>
  <si>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</si>
  <si>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</si>
  <si>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</si>
  <si>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</si>
  <si>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</si>
  <si>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</si>
  <si>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</si>
  <si>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</si>
  <si>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</si>
  <si>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</si>
  <si>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</si>
  <si>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</si>
  <si>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</si>
  <si>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</si>
  <si>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</si>
  <si>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</si>
  <si>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</si>
  <si>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</si>
  <si>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</si>
  <si>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</si>
  <si>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</si>
  <si>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</si>
  <si>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</si>
  <si>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</si>
  <si>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</si>
  <si>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</si>
  <si>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</si>
  <si>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</si>
  <si>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</si>
  <si>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</si>
  <si>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</si>
  <si>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</si>
  <si>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</si>
  <si>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</si>
  <si>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</si>
  <si>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</si>
  <si>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</si>
  <si>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</si>
  <si>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</si>
  <si>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</si>
  <si>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</si>
  <si>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</si>
  <si>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</si>
  <si>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</si>
  <si>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</si>
  <si>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</si>
  <si>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</si>
  <si>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</si>
  <si>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</si>
  <si>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</si>
  <si>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</si>
  <si>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</si>
  <si>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</si>
  <si>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</si>
  <si>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</si>
  <si>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</si>
  <si>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</si>
  <si>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</si>
  <si>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</si>
  <si>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</si>
  <si>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</si>
  <si>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</si>
  <si>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</si>
  <si>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</si>
  <si>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</si>
  <si>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</si>
  <si>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</si>
  <si>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</si>
  <si>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</si>
  <si>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</si>
  <si>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</si>
  <si>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</si>
  <si>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</si>
  <si>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</si>
  <si>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</si>
  <si>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</si>
  <si>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</si>
  <si>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</si>
  <si>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</si>
  <si>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</si>
  <si>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</si>
  <si>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</si>
  <si>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</si>
  <si>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</si>
  <si>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</si>
  <si>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</si>
  <si>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</si>
  <si>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</si>
  <si>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</si>
  <si>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</si>
  <si>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</si>
  <si>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</si>
  <si>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</si>
  <si>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</si>
  <si>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</si>
  <si>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</si>
  <si>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</si>
  <si>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</si>
  <si>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</si>
  <si>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</si>
  <si>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</si>
  <si>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</si>
  <si>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</si>
  <si>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</si>
  <si>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</si>
  <si>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</si>
  <si>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</si>
  <si>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</si>
  <si>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</si>
  <si>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</si>
  <si>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</si>
  <si>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</si>
  <si>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</si>
  <si>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</si>
  <si>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</si>
  <si>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</si>
  <si>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</si>
  <si>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</si>
  <si>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</si>
  <si>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</si>
  <si>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</si>
  <si>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</si>
  <si>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</si>
  <si>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</si>
  <si>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</si>
  <si>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</si>
  <si>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</si>
  <si>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</si>
  <si>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</si>
  <si>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</si>
  <si>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</si>
  <si>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</si>
  <si>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</si>
  <si>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</si>
  <si>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</si>
  <si>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</si>
  <si>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</si>
  <si>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</si>
  <si>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</si>
  <si>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</si>
  <si>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</si>
  <si>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</si>
  <si>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</si>
  <si>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</si>
  <si>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</si>
  <si>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</si>
  <si>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</si>
  <si>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</si>
  <si>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</si>
  <si>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</si>
  <si>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</si>
  <si>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</si>
  <si>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</si>
  <si>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</si>
  <si>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</si>
  <si>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</si>
  <si>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</si>
  <si>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</si>
  <si>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</si>
  <si>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</si>
  <si>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</si>
  <si>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</si>
  <si>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</si>
  <si>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</si>
  <si>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</si>
  <si>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</si>
  <si>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</si>
  <si>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</si>
  <si>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</si>
  <si>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</si>
  <si>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</si>
  <si>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</si>
  <si>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</si>
  <si>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</si>
  <si>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</si>
  <si>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</si>
  <si>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</si>
  <si>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</si>
  <si>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</si>
  <si>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</si>
  <si>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</si>
  <si>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</si>
  <si>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</si>
  <si>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</si>
  <si>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</si>
  <si>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</si>
  <si>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</si>
  <si>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</si>
  <si>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</si>
  <si>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</si>
  <si>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</si>
  <si>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</si>
  <si>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</si>
  <si>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</si>
  <si>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</si>
  <si>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</si>
  <si>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</si>
  <si>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</si>
  <si>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</si>
  <si>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</si>
  <si>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</si>
  <si>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</si>
  <si>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</si>
  <si>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</si>
  <si>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</si>
  <si>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</si>
  <si>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</si>
  <si>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</si>
  <si>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</si>
  <si>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</si>
  <si>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</si>
  <si>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</si>
  <si>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</si>
  <si>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</si>
  <si>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</si>
  <si>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</si>
  <si>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</si>
  <si>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</si>
  <si>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</si>
  <si>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</si>
  <si>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</si>
  <si>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</si>
  <si>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</si>
  <si>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</si>
  <si>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</si>
  <si>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</si>
  <si>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</si>
  <si>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</si>
  <si>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</si>
  <si>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</si>
  <si>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</si>
  <si>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</si>
  <si>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</si>
  <si>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</si>
  <si>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</si>
  <si>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</si>
  <si>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</si>
  <si>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</si>
  <si>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</si>
  <si>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</si>
  <si>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</si>
  <si>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</si>
  <si>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</si>
  <si>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</si>
  <si>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</si>
  <si>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</si>
  <si>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</si>
  <si>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</si>
  <si>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</si>
  <si>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</si>
  <si>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</si>
  <si>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</si>
  <si>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</si>
  <si>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</si>
  <si>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</si>
  <si>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</si>
  <si>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</si>
  <si>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</si>
  <si>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</si>
  <si>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</si>
  <si>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</si>
  <si>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</si>
  <si>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</si>
  <si>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</si>
  <si>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</si>
  <si>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</si>
  <si>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</si>
  <si>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</si>
  <si>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</si>
  <si>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</si>
  <si>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</si>
  <si>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</si>
  <si>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</si>
  <si>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</si>
  <si>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</si>
  <si>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</si>
  <si>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</si>
  <si>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</si>
  <si>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</si>
  <si>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</si>
  <si>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</si>
  <si>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</si>
  <si>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</si>
  <si>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</si>
  <si>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</si>
  <si>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</si>
  <si>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</si>
  <si>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</si>
  <si>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</si>
  <si>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</si>
  <si>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</si>
  <si>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</si>
  <si>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</si>
  <si>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</si>
  <si>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</si>
  <si>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</si>
  <si>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</si>
  <si>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</si>
  <si>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</si>
  <si>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</si>
  <si>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</si>
  <si>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</si>
  <si>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</si>
  <si>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</si>
  <si>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</si>
  <si>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</si>
  <si>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</si>
  <si>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</si>
  <si>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</si>
  <si>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</si>
  <si>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</si>
  <si>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</si>
  <si>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</si>
  <si>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</si>
  <si>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</si>
  <si>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</si>
  <si>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</si>
  <si>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</si>
  <si>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</si>
  <si>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</si>
  <si>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</si>
  <si>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</si>
  <si>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</si>
  <si>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</si>
  <si>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</si>
  <si>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</si>
  <si>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</si>
  <si>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</si>
  <si>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</si>
  <si>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</si>
  <si>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</si>
  <si>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</si>
  <si>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</si>
  <si>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</si>
  <si>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</si>
  <si>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</si>
  <si>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</si>
  <si>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</si>
  <si>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</si>
  <si>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</si>
  <si>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</si>
  <si>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</si>
  <si>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</si>
  <si>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</si>
  <si>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</si>
  <si>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</si>
  <si>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</si>
  <si>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</si>
  <si>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</si>
  <si>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</si>
  <si>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</si>
  <si>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</si>
  <si>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</si>
  <si>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</si>
  <si>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</si>
  <si>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</si>
  <si>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</si>
  <si>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</si>
  <si>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</si>
  <si>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</si>
  <si>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</si>
  <si>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</si>
  <si>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</si>
  <si>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</si>
  <si>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</si>
  <si>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</si>
  <si>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</si>
  <si>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</si>
  <si>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</si>
  <si>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</si>
  <si>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</si>
  <si>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</si>
  <si>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</si>
  <si>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</si>
  <si>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</si>
  <si>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</si>
  <si>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</si>
  <si>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</si>
  <si>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</si>
  <si>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</si>
  <si>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</si>
  <si>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</si>
  <si>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</si>
  <si>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</si>
  <si>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</si>
  <si>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</si>
  <si>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</si>
  <si>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</si>
  <si>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</si>
  <si>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</si>
  <si>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</si>
  <si>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</si>
  <si>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</si>
  <si>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</si>
  <si>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</si>
  <si>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</si>
  <si>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</si>
  <si>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</si>
  <si>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</si>
  <si>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</si>
  <si>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</si>
  <si>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</si>
  <si>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</si>
  <si>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</si>
  <si>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</si>
  <si>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</si>
  <si>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</si>
  <si>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</si>
  <si>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</si>
  <si>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</si>
  <si>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</si>
  <si>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</si>
  <si>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</si>
  <si>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</si>
  <si>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</si>
  <si>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</si>
  <si>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</si>
  <si>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</si>
  <si>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</si>
  <si>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</si>
  <si>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</si>
  <si>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</si>
  <si>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</si>
  <si>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</si>
  <si>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</si>
  <si>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</si>
  <si>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</si>
  <si>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</si>
  <si>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</si>
  <si>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</si>
  <si>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</si>
  <si>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</si>
  <si>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</si>
  <si>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</si>
  <si>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</si>
  <si>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</si>
  <si>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</si>
  <si>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</si>
  <si>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</si>
  <si>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</si>
  <si>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</si>
  <si>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</si>
  <si>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</si>
  <si>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</si>
  <si>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</si>
  <si>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</si>
  <si>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</si>
  <si>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</si>
  <si>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</si>
  <si>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</si>
  <si>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</si>
  <si>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</si>
  <si>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</si>
  <si>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</si>
  <si>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</si>
  <si>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</si>
  <si>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</si>
  <si>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</si>
  <si>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</si>
  <si>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</si>
  <si>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</si>
  <si>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</si>
  <si>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</si>
  <si>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</si>
  <si>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</si>
  <si>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</si>
  <si>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</si>
  <si>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</si>
  <si>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</si>
  <si>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</si>
  <si>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</si>
  <si>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</si>
  <si>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</si>
  <si>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</si>
  <si>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</si>
  <si>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</si>
  <si>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</si>
  <si>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</si>
  <si>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</si>
  <si>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</si>
  <si>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</si>
  <si>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</si>
  <si>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</si>
  <si>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</si>
  <si>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</si>
  <si>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</si>
  <si>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</si>
  <si>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</si>
  <si>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</si>
  <si>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</si>
  <si>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</si>
  <si>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</si>
  <si>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</si>
  <si>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</si>
  <si>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</si>
  <si>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</si>
  <si>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</si>
  <si>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</si>
  <si>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</si>
  <si>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</si>
  <si>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</si>
  <si>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</si>
  <si>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</si>
  <si>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</si>
  <si>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</si>
  <si>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</si>
  <si>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</si>
  <si>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</si>
  <si>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</si>
  <si>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</si>
  <si>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</si>
  <si>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</si>
  <si>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</si>
  <si>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</si>
  <si>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</si>
  <si>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</si>
  <si>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</si>
  <si>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</si>
  <si>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</si>
  <si>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</si>
  <si>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</si>
  <si>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</si>
  <si>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</si>
  <si>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</si>
  <si>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</si>
  <si>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</si>
  <si>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</si>
  <si>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</si>
  <si>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</si>
  <si>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</si>
  <si>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</si>
  <si>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</si>
  <si>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</si>
  <si>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</si>
  <si>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</si>
  <si>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</si>
  <si>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</si>
  <si>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</si>
  <si>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</si>
  <si>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</si>
  <si>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</si>
  <si>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</si>
  <si>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</si>
  <si>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</si>
  <si>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</si>
  <si>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</si>
  <si>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</si>
  <si>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</si>
  <si>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</si>
  <si>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</si>
  <si>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</si>
  <si>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</si>
  <si>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</si>
  <si>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</si>
  <si>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</si>
  <si>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</si>
  <si>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</si>
  <si>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</si>
  <si>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</si>
  <si>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</si>
  <si>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</si>
  <si>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</si>
  <si>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</si>
  <si>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</si>
  <si>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</si>
  <si>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</si>
  <si>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</si>
  <si>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</si>
  <si>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</si>
  <si>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</si>
  <si>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</si>
  <si>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</si>
  <si>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</si>
  <si>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</si>
  <si>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</si>
  <si>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</si>
  <si>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</si>
  <si>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</si>
  <si>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</si>
  <si>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</si>
  <si>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</si>
  <si>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</si>
  <si>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</si>
  <si>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</si>
  <si>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</si>
  <si>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</si>
  <si>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</si>
  <si>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</si>
  <si>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</si>
  <si>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</si>
  <si>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</si>
  <si>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</si>
  <si>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</si>
  <si>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</si>
  <si>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</si>
  <si>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</si>
  <si>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</si>
  <si>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</si>
  <si>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</si>
  <si>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</si>
  <si>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</si>
  <si>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</si>
  <si>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</si>
  <si>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</si>
  <si>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</si>
  <si>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</si>
  <si>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</si>
  <si>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</si>
  <si>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</si>
  <si>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</si>
  <si>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</si>
  <si>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</si>
  <si>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</si>
  <si>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</si>
  <si>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</si>
  <si>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</si>
  <si>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</si>
  <si>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</si>
  <si>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</si>
  <si>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</si>
  <si>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</si>
  <si>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</si>
  <si>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</si>
  <si>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</si>
  <si>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</si>
  <si>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</si>
  <si>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</si>
  <si>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</si>
  <si>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</si>
  <si>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</si>
  <si>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</si>
  <si>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</si>
  <si>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</si>
  <si>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</si>
  <si>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</si>
  <si>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</si>
  <si>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</si>
  <si>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</si>
  <si>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</si>
  <si>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</si>
  <si>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</si>
  <si>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</si>
  <si>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</si>
  <si>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</si>
  <si>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</si>
  <si>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</si>
  <si>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</si>
  <si>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</si>
  <si>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</si>
  <si>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</si>
  <si>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</si>
  <si>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</si>
  <si>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</si>
  <si>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</si>
  <si>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</si>
  <si>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</si>
  <si>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</si>
  <si>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</si>
  <si>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</si>
  <si>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</si>
  <si>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</si>
  <si>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</si>
  <si>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</si>
  <si>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</si>
  <si>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</si>
  <si>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</si>
  <si>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</si>
  <si>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</si>
  <si>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</si>
  <si>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</si>
  <si>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</si>
  <si>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</si>
  <si>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</si>
  <si>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</si>
  <si>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</si>
  <si>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</si>
  <si>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</si>
  <si>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</si>
  <si>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</si>
  <si>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</si>
  <si>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</si>
  <si>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</si>
  <si>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</si>
  <si>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</si>
  <si>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</si>
  <si>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</si>
  <si>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</si>
  <si>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</si>
  <si>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</si>
  <si>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</si>
  <si>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</si>
  <si>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</si>
  <si>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</si>
  <si>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</si>
  <si>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</si>
  <si>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</si>
  <si>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</si>
  <si>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</si>
  <si>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</si>
  <si>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</si>
  <si>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</si>
  <si>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</si>
  <si>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</si>
  <si>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</si>
  <si>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</si>
  <si>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</si>
  <si>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</si>
  <si>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</si>
  <si>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</si>
  <si>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</si>
  <si>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</si>
  <si>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</si>
  <si>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</si>
  <si>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</si>
  <si>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</si>
  <si>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</si>
  <si>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</si>
  <si>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</si>
  <si>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</si>
  <si>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</si>
  <si>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</si>
  <si>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</si>
  <si>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</si>
  <si>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</si>
  <si>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</si>
  <si>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</si>
  <si>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</si>
  <si>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</si>
  <si>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</si>
  <si>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</si>
  <si>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</si>
  <si>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</si>
  <si>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</si>
  <si>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</si>
  <si>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</si>
  <si>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</si>
  <si>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</si>
  <si>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</si>
  <si>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</si>
  <si>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</si>
  <si>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</si>
  <si>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</si>
  <si>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</si>
  <si>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</si>
  <si>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</si>
  <si>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</si>
  <si>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</si>
  <si>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</si>
  <si>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</si>
  <si>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</si>
  <si>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</si>
  <si>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</si>
  <si>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</si>
  <si>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</si>
  <si>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</si>
  <si>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</si>
  <si>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</si>
  <si>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</si>
  <si>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</si>
  <si>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</si>
  <si>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</si>
  <si>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</si>
  <si>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</si>
  <si>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</si>
  <si>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</si>
  <si>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</si>
  <si>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</si>
  <si>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</si>
  <si>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</si>
  <si>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</si>
  <si>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</si>
  <si>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</si>
  <si>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</si>
  <si>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</si>
  <si>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</si>
  <si>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</si>
  <si>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</si>
  <si>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</si>
  <si>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</si>
  <si>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</si>
  <si>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</si>
  <si>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</si>
  <si>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</si>
  <si>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</si>
  <si>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</si>
  <si>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</si>
  <si>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</si>
  <si>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</si>
  <si>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</si>
  <si>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</si>
  <si>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</si>
  <si>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</si>
  <si>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</si>
  <si>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</si>
  <si>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</si>
  <si>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</si>
  <si>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</si>
  <si>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</si>
  <si>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</si>
  <si>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</si>
  <si>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</si>
  <si>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</si>
  <si>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</si>
  <si>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</si>
  <si>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</si>
  <si>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</si>
  <si>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</si>
  <si>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</si>
  <si>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</si>
  <si>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</si>
  <si>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</si>
  <si>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</si>
  <si>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</si>
  <si>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</si>
  <si>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</si>
  <si>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</si>
  <si>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</si>
  <si>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</si>
  <si>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</si>
  <si>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</si>
  <si>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</si>
  <si>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</si>
  <si>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</si>
  <si>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</si>
  <si>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</si>
  <si>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</si>
  <si>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</si>
  <si>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</si>
  <si>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</si>
  <si>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</si>
  <si>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</si>
  <si>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</si>
  <si>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</si>
  <si>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</si>
  <si>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</si>
  <si>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</si>
  <si>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</si>
  <si>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</si>
  <si>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</si>
  <si>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АД "МЕБЕЛСИСТЕМ" ПАЗАРДЖИК</t>
  </si>
  <si>
    <t>неконсолидиран</t>
  </si>
  <si>
    <t>Съставител: Александър Долев /п/</t>
  </si>
  <si>
    <t>Ръководител: Бисер Унтов /п/</t>
  </si>
  <si>
    <t>Александър Долев /п/</t>
  </si>
  <si>
    <t>Бисер Унтов /п/</t>
  </si>
  <si>
    <t xml:space="preserve">                                    Съставител: Александър Долев /п/      </t>
  </si>
  <si>
    <t>Дата на съставяне: 30.07.2010</t>
  </si>
  <si>
    <t>01.01.2010-30.06.2010</t>
  </si>
  <si>
    <t>30.07.2010 г.</t>
  </si>
  <si>
    <t>Дата на съставяне: 30.07.2010 г.</t>
  </si>
  <si>
    <t>Дата  на съставяне: 30.07.2010 г.</t>
  </si>
  <si>
    <t xml:space="preserve"> Ръководител: Бисер Унтов /п/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</si>
</sst>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&quot;лв&quot;;\-#,##0&quot;лв&quot;"/>
    <numFmt numFmtId="165" formatCode="#,##0&quot;лв&quot;;[Red]\-#,##0&quot;лв&quot;"/>
    <numFmt numFmtId="166" formatCode="#,##0.00&quot;лв&quot;;\-#,##0.00&quot;лв&quot;"/>
    <numFmt numFmtId="167" formatCode="#,##0.00&quot;лв&quot;;[Red]\-#,##0.00&quot;лв&quot;"/>
    <numFmt numFmtId="168" formatCode="_-* #,##0&quot;лв&quot;_-;\-* #,##0&quot;лв&quot;_-;_-* &quot;-&quot;&quot;лв&quot;_-;_-@_-"/>
    <numFmt numFmtId="169" formatCode="_-* #,##0_л_в_-;\-* #,##0_л_в_-;_-* &quot;-&quot;_л_в_-;_-@_-"/>
    <numFmt numFmtId="170" formatCode="_-* #,##0.00&quot;лв&quot;_-;\-* #,##0.00&quot;лв&quot;_-;_-* &quot;-&quot;??&quot;лв&quot;_-;_-@_-"/>
    <numFmt numFmtId="171" formatCode="_-* #,##0.00_л_в_-;\-* #,##0.00_л_в_-;_-* &quot;-&quot;??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2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9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23" applyFont="1" applyBorder="1" applyAlignment="1" applyProtection="1">
      <alignment horizontal="left" vertical="top"/>
      <protection locked="0"/>
    </xf>
    <xf numFmtId="0" fontId="11" fillId="0" borderId="0" xfId="26" applyFont="1">
      <alignment/>
      <protection/>
    </xf>
    <xf numFmtId="0" fontId="10" fillId="0" borderId="0" xfId="26" applyFont="1" applyAlignment="1">
      <alignment/>
      <protection/>
    </xf>
    <xf numFmtId="0" fontId="10" fillId="0" borderId="0" xfId="24" applyFont="1" applyAlignment="1">
      <alignment wrapText="1"/>
      <protection/>
    </xf>
    <xf numFmtId="0" fontId="10" fillId="0" borderId="1" xfId="26" applyFont="1" applyBorder="1" applyAlignment="1">
      <alignment horizontal="center" vertical="center" wrapText="1"/>
      <protection/>
    </xf>
    <xf numFmtId="0" fontId="10" fillId="0" borderId="1" xfId="26" applyFont="1" applyBorder="1" applyAlignment="1">
      <alignment horizontal="centerContinuous" vertical="center" wrapText="1"/>
      <protection/>
    </xf>
    <xf numFmtId="0" fontId="10" fillId="0" borderId="0" xfId="26" applyFont="1" applyBorder="1" applyAlignment="1">
      <alignment horizontal="center" vertical="center" wrapText="1"/>
      <protection/>
    </xf>
    <xf numFmtId="49" fontId="11" fillId="0" borderId="1" xfId="26" applyNumberFormat="1" applyFont="1" applyBorder="1" applyAlignment="1">
      <alignment horizontal="center" vertical="center" wrapText="1"/>
      <protection/>
    </xf>
    <xf numFmtId="49" fontId="11" fillId="0" borderId="1" xfId="26" applyNumberFormat="1" applyFont="1" applyFill="1" applyBorder="1" applyAlignment="1">
      <alignment horizontal="center" vertical="center" wrapText="1"/>
      <protection/>
    </xf>
    <xf numFmtId="0" fontId="10" fillId="0" borderId="1" xfId="26" applyFont="1" applyBorder="1" applyAlignment="1">
      <alignment vertical="center" wrapText="1"/>
      <protection/>
    </xf>
    <xf numFmtId="0" fontId="11" fillId="0" borderId="0" xfId="26" applyFont="1" applyBorder="1">
      <alignment/>
      <protection/>
    </xf>
    <xf numFmtId="0" fontId="11" fillId="0" borderId="1" xfId="26" applyFont="1" applyBorder="1" applyAlignment="1">
      <alignment vertical="center" wrapText="1"/>
      <protection/>
    </xf>
    <xf numFmtId="0" fontId="11" fillId="0" borderId="1" xfId="26" applyFont="1" applyBorder="1" applyAlignment="1">
      <alignment wrapText="1"/>
      <protection/>
    </xf>
    <xf numFmtId="3" fontId="11" fillId="0" borderId="0" xfId="26" applyNumberFormat="1" applyFont="1" applyBorder="1" applyAlignment="1" applyProtection="1">
      <alignment vertical="center"/>
      <protection locked="0"/>
    </xf>
    <xf numFmtId="0" fontId="10" fillId="0" borderId="0" xfId="26" applyFont="1" applyBorder="1" applyProtection="1">
      <alignment/>
      <protection locked="0"/>
    </xf>
    <xf numFmtId="49" fontId="10" fillId="0" borderId="2" xfId="26" applyNumberFormat="1" applyFont="1" applyBorder="1" applyAlignment="1">
      <alignment horizontal="center" vertical="center" wrapText="1"/>
      <protection/>
    </xf>
    <xf numFmtId="49" fontId="10" fillId="0" borderId="1" xfId="26" applyNumberFormat="1" applyFont="1" applyBorder="1" applyAlignment="1">
      <alignment horizontal="center" vertical="center" wrapText="1"/>
      <protection/>
    </xf>
    <xf numFmtId="49" fontId="11" fillId="0" borderId="1" xfId="26" applyNumberFormat="1" applyFont="1" applyBorder="1" applyAlignment="1">
      <alignment horizontal="center" wrapText="1"/>
      <protection/>
    </xf>
    <xf numFmtId="49" fontId="10" fillId="0" borderId="0" xfId="26" applyNumberFormat="1" applyFont="1" applyBorder="1" applyAlignment="1" applyProtection="1">
      <alignment horizontal="center" wrapText="1"/>
      <protection locked="0"/>
    </xf>
    <xf numFmtId="49" fontId="11" fillId="2" borderId="1" xfId="26" applyNumberFormat="1" applyFont="1" applyFill="1" applyBorder="1" applyAlignment="1">
      <alignment horizontal="center" vertical="center" wrapText="1"/>
      <protection/>
    </xf>
    <xf numFmtId="49" fontId="10" fillId="0" borderId="3" xfId="26" applyNumberFormat="1" applyFont="1" applyBorder="1" applyAlignment="1">
      <alignment horizontal="center" vertical="center" wrapText="1"/>
      <protection/>
    </xf>
    <xf numFmtId="0" fontId="11" fillId="0" borderId="0" xfId="22" applyFont="1">
      <alignment/>
      <protection/>
    </xf>
    <xf numFmtId="0" fontId="11" fillId="0" borderId="0" xfId="21" applyFont="1" applyAlignment="1">
      <alignment horizontal="center"/>
      <protection/>
    </xf>
    <xf numFmtId="49" fontId="4" fillId="0" borderId="0" xfId="20" applyNumberFormat="1" applyFont="1" applyAlignment="1">
      <alignment horizontal="center" vertical="center" wrapText="1"/>
      <protection/>
    </xf>
    <xf numFmtId="0" fontId="4" fillId="0" borderId="0" xfId="20" applyNumberFormat="1" applyFont="1" applyAlignment="1">
      <alignment horizontal="center" vertical="center" wrapText="1"/>
      <protection/>
    </xf>
    <xf numFmtId="0" fontId="4" fillId="0" borderId="0" xfId="21" applyFont="1" applyAlignment="1">
      <alignment vertical="justify"/>
      <protection/>
    </xf>
    <xf numFmtId="0" fontId="4" fillId="0" borderId="0" xfId="21" applyFont="1" applyBorder="1" applyAlignment="1">
      <alignment vertical="justify"/>
      <protection/>
    </xf>
    <xf numFmtId="49" fontId="4" fillId="0" borderId="0" xfId="21" applyNumberFormat="1" applyFont="1" applyBorder="1" applyAlignment="1">
      <alignment vertical="justify"/>
      <protection/>
    </xf>
    <xf numFmtId="0" fontId="5" fillId="0" borderId="0" xfId="21" applyFont="1" applyBorder="1" applyAlignment="1">
      <alignment vertical="justify"/>
      <protection/>
    </xf>
    <xf numFmtId="0" fontId="4" fillId="0" borderId="0" xfId="21" applyFont="1" applyBorder="1" applyAlignment="1">
      <alignment horizontal="right" vertical="justify"/>
      <protection/>
    </xf>
    <xf numFmtId="0" fontId="4" fillId="0" borderId="1" xfId="20" applyFont="1" applyBorder="1" applyAlignment="1">
      <alignment vertical="center" wrapText="1"/>
      <protection/>
    </xf>
    <xf numFmtId="49" fontId="4" fillId="0" borderId="1" xfId="20" applyNumberFormat="1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left" vertical="center" wrapText="1"/>
      <protection/>
    </xf>
    <xf numFmtId="49" fontId="4" fillId="0" borderId="1" xfId="20" applyNumberFormat="1" applyFont="1" applyBorder="1" applyAlignment="1">
      <alignment horizontal="left" vertical="center" wrapText="1"/>
      <protection/>
    </xf>
    <xf numFmtId="0" fontId="5" fillId="0" borderId="1" xfId="20" applyFont="1" applyBorder="1" applyAlignment="1">
      <alignment horizontal="left" vertical="center" wrapText="1"/>
      <protection/>
    </xf>
    <xf numFmtId="49" fontId="11" fillId="0" borderId="1" xfId="20" applyNumberFormat="1" applyFont="1" applyBorder="1" applyAlignment="1">
      <alignment horizontal="center" vertical="center" wrapText="1"/>
      <protection/>
    </xf>
    <xf numFmtId="0" fontId="6" fillId="0" borderId="1" xfId="20" applyFont="1" applyBorder="1" applyAlignment="1">
      <alignment horizontal="right" vertical="center" wrapText="1"/>
      <protection/>
    </xf>
    <xf numFmtId="49" fontId="12" fillId="0" borderId="1" xfId="20" applyNumberFormat="1" applyFont="1" applyBorder="1" applyAlignment="1">
      <alignment horizontal="center" vertical="center" wrapText="1"/>
      <protection/>
    </xf>
    <xf numFmtId="49" fontId="16" fillId="0" borderId="1" xfId="20" applyNumberFormat="1" applyFont="1" applyBorder="1" applyAlignment="1">
      <alignment horizontal="center" vertical="center" wrapText="1"/>
      <protection/>
    </xf>
    <xf numFmtId="0" fontId="6" fillId="0" borderId="1" xfId="20" applyFont="1" applyBorder="1" applyAlignment="1">
      <alignment horizontal="left" vertical="center" wrapText="1"/>
      <protection/>
    </xf>
    <xf numFmtId="0" fontId="4" fillId="0" borderId="0" xfId="20" applyFont="1" applyBorder="1" applyAlignment="1">
      <alignment horizontal="left" vertical="center" wrapText="1"/>
      <protection/>
    </xf>
    <xf numFmtId="49" fontId="4" fillId="0" borderId="0" xfId="20" applyNumberFormat="1" applyFont="1" applyBorder="1" applyAlignment="1">
      <alignment horizontal="left" vertical="center" wrapText="1"/>
      <protection/>
    </xf>
    <xf numFmtId="0" fontId="5" fillId="0" borderId="0" xfId="2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4" borderId="1" xfId="25" applyNumberFormat="1" applyFont="1" applyFill="1" applyBorder="1" applyAlignment="1" applyProtection="1">
      <alignment vertical="center"/>
      <protection locked="0"/>
    </xf>
    <xf numFmtId="1" fontId="11" fillId="5" borderId="1" xfId="25" applyNumberFormat="1" applyFont="1" applyFill="1" applyBorder="1" applyAlignment="1" applyProtection="1">
      <alignment vertical="center"/>
      <protection locked="0"/>
    </xf>
    <xf numFmtId="3" fontId="11" fillId="0" borderId="1" xfId="25" applyNumberFormat="1" applyFont="1" applyBorder="1" applyAlignment="1" applyProtection="1">
      <alignment vertical="center"/>
      <protection/>
    </xf>
    <xf numFmtId="3" fontId="11" fillId="0" borderId="1" xfId="25" applyNumberFormat="1" applyFont="1" applyFill="1" applyBorder="1" applyAlignment="1" applyProtection="1">
      <alignment vertical="center"/>
      <protection/>
    </xf>
    <xf numFmtId="1" fontId="10" fillId="3" borderId="1" xfId="25" applyNumberFormat="1" applyFont="1" applyFill="1" applyBorder="1" applyAlignment="1" applyProtection="1">
      <alignment vertical="center"/>
      <protection locked="0"/>
    </xf>
    <xf numFmtId="3" fontId="10" fillId="0" borderId="1" xfId="25" applyNumberFormat="1" applyFont="1" applyBorder="1" applyAlignment="1" applyProtection="1">
      <alignment vertical="center"/>
      <protection/>
    </xf>
    <xf numFmtId="3" fontId="11" fillId="0" borderId="1" xfId="25" applyNumberFormat="1" applyFont="1" applyBorder="1" applyProtection="1">
      <alignment/>
      <protection/>
    </xf>
    <xf numFmtId="1" fontId="11" fillId="4" borderId="1" xfId="24" applyNumberFormat="1" applyFont="1" applyFill="1" applyBorder="1" applyAlignment="1" applyProtection="1">
      <alignment wrapText="1"/>
      <protection locked="0"/>
    </xf>
    <xf numFmtId="3" fontId="11" fillId="0" borderId="1" xfId="24" applyNumberFormat="1" applyFont="1" applyFill="1" applyBorder="1" applyAlignment="1" applyProtection="1">
      <alignment wrapText="1"/>
      <protection/>
    </xf>
    <xf numFmtId="1" fontId="11" fillId="5" borderId="1" xfId="24" applyNumberFormat="1" applyFont="1" applyFill="1" applyBorder="1" applyAlignment="1" applyProtection="1">
      <alignment wrapText="1"/>
      <protection locked="0"/>
    </xf>
    <xf numFmtId="49" fontId="11" fillId="0" borderId="1" xfId="26" applyNumberFormat="1" applyFont="1" applyBorder="1" applyAlignment="1" applyProtection="1">
      <alignment horizontal="center" vertical="center" wrapText="1"/>
      <protection/>
    </xf>
    <xf numFmtId="3" fontId="11" fillId="0" borderId="1" xfId="26" applyNumberFormat="1" applyFont="1" applyFill="1" applyBorder="1" applyAlignment="1" applyProtection="1">
      <alignment vertical="center"/>
      <protection/>
    </xf>
    <xf numFmtId="3" fontId="11" fillId="0" borderId="1" xfId="26" applyNumberFormat="1" applyFont="1" applyBorder="1" applyAlignment="1" applyProtection="1">
      <alignment vertical="center"/>
      <protection/>
    </xf>
    <xf numFmtId="1" fontId="11" fillId="4" borderId="1" xfId="26" applyNumberFormat="1" applyFont="1" applyFill="1" applyBorder="1" applyAlignment="1" applyProtection="1">
      <alignment vertical="center"/>
      <protection locked="0"/>
    </xf>
    <xf numFmtId="3" fontId="11" fillId="0" borderId="4" xfId="26" applyNumberFormat="1" applyFont="1" applyBorder="1" applyAlignment="1" applyProtection="1">
      <alignment vertical="center"/>
      <protection/>
    </xf>
    <xf numFmtId="3" fontId="11" fillId="0" borderId="2" xfId="26" applyNumberFormat="1" applyFont="1" applyBorder="1" applyAlignment="1" applyProtection="1">
      <alignment vertical="center"/>
      <protection/>
    </xf>
    <xf numFmtId="1" fontId="12" fillId="3" borderId="1" xfId="21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1" applyNumberFormat="1" applyFont="1" applyBorder="1" applyAlignment="1" applyProtection="1">
      <alignment horizontal="center" vertical="center" wrapText="1"/>
      <protection/>
    </xf>
    <xf numFmtId="1" fontId="11" fillId="3" borderId="1" xfId="21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1" applyFont="1" applyBorder="1" applyAlignment="1" applyProtection="1">
      <alignment horizontal="center" vertical="center" wrapText="1"/>
      <protection/>
    </xf>
    <xf numFmtId="0" fontId="11" fillId="0" borderId="4" xfId="21" applyFont="1" applyFill="1" applyBorder="1" applyAlignment="1" applyProtection="1">
      <alignment horizontal="center" vertical="center" wrapText="1"/>
      <protection/>
    </xf>
    <xf numFmtId="1" fontId="11" fillId="2" borderId="5" xfId="21" applyNumberFormat="1" applyFont="1" applyFill="1" applyBorder="1" applyAlignment="1" applyProtection="1">
      <alignment horizontal="left" vertical="center" wrapText="1"/>
      <protection/>
    </xf>
    <xf numFmtId="1" fontId="11" fillId="2" borderId="5" xfId="21" applyNumberFormat="1" applyFont="1" applyFill="1" applyBorder="1" applyAlignment="1" applyProtection="1">
      <alignment horizontal="center" vertical="center" wrapText="1"/>
      <protection/>
    </xf>
    <xf numFmtId="0" fontId="11" fillId="0" borderId="2" xfId="21" applyFont="1" applyBorder="1" applyAlignment="1" applyProtection="1">
      <alignment horizontal="center" vertical="center" wrapText="1"/>
      <protection/>
    </xf>
    <xf numFmtId="0" fontId="11" fillId="0" borderId="2" xfId="21" applyFont="1" applyFill="1" applyBorder="1" applyAlignment="1" applyProtection="1">
      <alignment horizontal="center" vertical="center" wrapText="1"/>
      <protection/>
    </xf>
    <xf numFmtId="1" fontId="11" fillId="3" borderId="1" xfId="21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1" applyFont="1" applyBorder="1" applyAlignment="1" applyProtection="1">
      <alignment horizontal="center" vertical="center" wrapText="1"/>
      <protection/>
    </xf>
    <xf numFmtId="0" fontId="11" fillId="0" borderId="1" xfId="21" applyFont="1" applyFill="1" applyBorder="1" applyAlignment="1" applyProtection="1">
      <alignment horizontal="center" vertical="center" wrapText="1"/>
      <protection/>
    </xf>
    <xf numFmtId="0" fontId="12" fillId="0" borderId="1" xfId="21" applyFont="1" applyBorder="1" applyAlignment="1" applyProtection="1">
      <alignment horizontal="center" vertical="center" wrapText="1"/>
      <protection/>
    </xf>
    <xf numFmtId="0" fontId="11" fillId="0" borderId="1" xfId="19" applyFont="1" applyBorder="1" applyAlignment="1" applyProtection="1">
      <alignment horizontal="left" vertical="center" wrapText="1"/>
      <protection/>
    </xf>
    <xf numFmtId="0" fontId="11" fillId="0" borderId="0" xfId="19" applyFont="1" applyBorder="1" applyAlignment="1" applyProtection="1">
      <alignment horizontal="left" vertical="center" wrapText="1"/>
      <protection/>
    </xf>
    <xf numFmtId="1" fontId="11" fillId="0" borderId="0" xfId="19" applyNumberFormat="1" applyFont="1" applyBorder="1" applyAlignment="1" applyProtection="1">
      <alignment horizontal="left" vertical="center" wrapText="1"/>
      <protection/>
    </xf>
    <xf numFmtId="49" fontId="10" fillId="0" borderId="4" xfId="19" applyNumberFormat="1" applyFont="1" applyBorder="1" applyAlignment="1" applyProtection="1">
      <alignment horizontal="center" vertical="center" wrapText="1"/>
      <protection/>
    </xf>
    <xf numFmtId="0" fontId="10" fillId="0" borderId="1" xfId="19" applyFont="1" applyBorder="1" applyAlignment="1" applyProtection="1">
      <alignment horizontal="center" vertical="center" wrapText="1"/>
      <protection/>
    </xf>
    <xf numFmtId="49" fontId="10" fillId="0" borderId="6" xfId="19" applyNumberFormat="1" applyFont="1" applyBorder="1" applyAlignment="1" applyProtection="1">
      <alignment horizontal="center" vertical="center" wrapText="1"/>
      <protection/>
    </xf>
    <xf numFmtId="0" fontId="10" fillId="0" borderId="4" xfId="19" applyFont="1" applyBorder="1" applyAlignment="1" applyProtection="1">
      <alignment horizontal="center" vertical="center" wrapText="1"/>
      <protection/>
    </xf>
    <xf numFmtId="49" fontId="10" fillId="0" borderId="2" xfId="19" applyNumberFormat="1" applyFont="1" applyBorder="1" applyAlignment="1" applyProtection="1">
      <alignment horizontal="center" vertical="center" wrapText="1"/>
      <protection/>
    </xf>
    <xf numFmtId="0" fontId="10" fillId="0" borderId="2" xfId="19" applyFont="1" applyBorder="1" applyAlignment="1" applyProtection="1">
      <alignment horizontal="center" vertical="center" wrapText="1"/>
      <protection/>
    </xf>
    <xf numFmtId="0" fontId="11" fillId="0" borderId="1" xfId="19" applyFont="1" applyBorder="1" applyAlignment="1" applyProtection="1">
      <alignment horizontal="center" vertical="center" wrapText="1"/>
      <protection/>
    </xf>
    <xf numFmtId="49" fontId="11" fillId="0" borderId="2" xfId="19" applyNumberFormat="1" applyFont="1" applyBorder="1" applyAlignment="1" applyProtection="1">
      <alignment horizontal="center" vertical="center" wrapText="1"/>
      <protection/>
    </xf>
    <xf numFmtId="0" fontId="11" fillId="0" borderId="2" xfId="19" applyFont="1" applyBorder="1" applyAlignment="1" applyProtection="1">
      <alignment horizontal="center" vertical="center" wrapText="1"/>
      <protection/>
    </xf>
    <xf numFmtId="0" fontId="10" fillId="0" borderId="1" xfId="19" applyFont="1" applyBorder="1" applyAlignment="1" applyProtection="1">
      <alignment horizontal="left" vertical="center" wrapText="1"/>
      <protection/>
    </xf>
    <xf numFmtId="49" fontId="10" fillId="0" borderId="1" xfId="19" applyNumberFormat="1" applyFont="1" applyBorder="1" applyAlignment="1" applyProtection="1">
      <alignment horizontal="left" vertical="center" wrapText="1"/>
      <protection/>
    </xf>
    <xf numFmtId="49" fontId="11" fillId="0" borderId="1" xfId="19" applyNumberFormat="1" applyFont="1" applyBorder="1" applyAlignment="1" applyProtection="1">
      <alignment horizontal="center" vertical="center" wrapText="1"/>
      <protection/>
    </xf>
    <xf numFmtId="0" fontId="12" fillId="0" borderId="1" xfId="19" applyFont="1" applyBorder="1" applyAlignment="1" applyProtection="1">
      <alignment horizontal="right" vertical="center" wrapText="1"/>
      <protection/>
    </xf>
    <xf numFmtId="49" fontId="12" fillId="0" borderId="1" xfId="19" applyNumberFormat="1" applyFont="1" applyBorder="1" applyAlignment="1" applyProtection="1">
      <alignment horizontal="center" vertical="center" wrapText="1"/>
      <protection/>
    </xf>
    <xf numFmtId="49" fontId="10" fillId="0" borderId="1" xfId="19" applyNumberFormat="1" applyFont="1" applyBorder="1" applyAlignment="1" applyProtection="1">
      <alignment horizontal="center" vertical="center" wrapText="1"/>
      <protection/>
    </xf>
    <xf numFmtId="0" fontId="11" fillId="0" borderId="1" xfId="19" applyFont="1" applyFill="1" applyBorder="1" applyAlignment="1" applyProtection="1">
      <alignment vertical="center" wrapText="1"/>
      <protection/>
    </xf>
    <xf numFmtId="49" fontId="11" fillId="0" borderId="1" xfId="19" applyNumberFormat="1" applyFont="1" applyFill="1" applyBorder="1" applyAlignment="1" applyProtection="1">
      <alignment horizontal="center" vertical="center" wrapText="1"/>
      <protection/>
    </xf>
    <xf numFmtId="0" fontId="10" fillId="0" borderId="0" xfId="19" applyFont="1" applyBorder="1" applyAlignment="1" applyProtection="1">
      <alignment horizontal="right" vertical="center" wrapText="1"/>
      <protection/>
    </xf>
    <xf numFmtId="49" fontId="10" fillId="0" borderId="0" xfId="19" applyNumberFormat="1" applyFont="1" applyBorder="1" applyAlignment="1" applyProtection="1">
      <alignment horizontal="right" vertical="center" wrapText="1"/>
      <protection/>
    </xf>
    <xf numFmtId="1" fontId="11" fillId="3" borderId="1" xfId="1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18" applyFont="1" applyAlignment="1">
      <alignment/>
      <protection/>
    </xf>
    <xf numFmtId="0" fontId="10" fillId="0" borderId="0" xfId="22" applyFont="1">
      <alignment/>
      <protection/>
    </xf>
    <xf numFmtId="0" fontId="11" fillId="0" borderId="0" xfId="22" applyFont="1" applyBorder="1">
      <alignment/>
      <protection/>
    </xf>
    <xf numFmtId="49" fontId="11" fillId="0" borderId="0" xfId="22" applyNumberFormat="1" applyFont="1">
      <alignment/>
      <protection/>
    </xf>
    <xf numFmtId="0" fontId="11" fillId="0" borderId="1" xfId="18" applyFont="1" applyBorder="1" applyAlignment="1" applyProtection="1">
      <alignment horizontal="right" vertical="center" wrapText="1"/>
      <protection/>
    </xf>
    <xf numFmtId="1" fontId="11" fillId="0" borderId="1" xfId="18" applyNumberFormat="1" applyFont="1" applyBorder="1" applyAlignment="1" applyProtection="1">
      <alignment horizontal="right" vertical="center" wrapText="1"/>
      <protection/>
    </xf>
    <xf numFmtId="0" fontId="11" fillId="0" borderId="1" xfId="18" applyFont="1" applyFill="1" applyBorder="1" applyAlignment="1" applyProtection="1">
      <alignment horizontal="right" vertical="center" wrapText="1"/>
      <protection/>
    </xf>
    <xf numFmtId="0" fontId="11" fillId="0" borderId="0" xfId="18" applyFont="1" applyBorder="1" applyProtection="1">
      <alignment/>
      <protection/>
    </xf>
    <xf numFmtId="0" fontId="11" fillId="0" borderId="0" xfId="22" applyFont="1" applyProtection="1">
      <alignment/>
      <protection/>
    </xf>
    <xf numFmtId="1" fontId="11" fillId="3" borderId="1" xfId="18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18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18" applyNumberFormat="1" applyFont="1" applyFill="1" applyBorder="1" applyAlignment="1" applyProtection="1">
      <alignment horizontal="right"/>
      <protection locked="0"/>
    </xf>
    <xf numFmtId="1" fontId="11" fillId="5" borderId="1" xfId="18" applyNumberFormat="1" applyFont="1" applyFill="1" applyBorder="1" applyAlignment="1" applyProtection="1">
      <alignment horizontal="right"/>
      <protection locked="0"/>
    </xf>
    <xf numFmtId="1" fontId="11" fillId="0" borderId="1" xfId="18" applyNumberFormat="1" applyFont="1" applyBorder="1" applyAlignment="1" applyProtection="1">
      <alignment horizontal="right"/>
      <protection/>
    </xf>
    <xf numFmtId="1" fontId="11" fillId="0" borderId="0" xfId="18" applyNumberFormat="1" applyFont="1" applyBorder="1" applyAlignment="1" applyProtection="1">
      <alignment horizontal="left" vertical="center" wrapText="1"/>
      <protection/>
    </xf>
    <xf numFmtId="1" fontId="11" fillId="0" borderId="0" xfId="18" applyNumberFormat="1" applyFont="1" applyBorder="1" applyProtection="1">
      <alignment/>
      <protection/>
    </xf>
    <xf numFmtId="0" fontId="10" fillId="0" borderId="1" xfId="18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center"/>
      <protection/>
    </xf>
    <xf numFmtId="0" fontId="10" fillId="0" borderId="1" xfId="18" applyFont="1" applyBorder="1" applyAlignment="1" applyProtection="1">
      <alignment horizontal="center"/>
      <protection/>
    </xf>
    <xf numFmtId="1" fontId="11" fillId="0" borderId="1" xfId="18" applyNumberFormat="1" applyFont="1" applyBorder="1" applyAlignment="1" applyProtection="1">
      <alignment horizontal="center" vertical="center" wrapText="1"/>
      <protection/>
    </xf>
    <xf numFmtId="1" fontId="11" fillId="0" borderId="1" xfId="18" applyNumberFormat="1" applyFont="1" applyFill="1" applyBorder="1" applyAlignment="1" applyProtection="1">
      <alignment horizontal="right" vertical="center" wrapText="1"/>
      <protection/>
    </xf>
    <xf numFmtId="1" fontId="11" fillId="0" borderId="1" xfId="18" applyNumberFormat="1" applyFont="1" applyFill="1" applyBorder="1" applyAlignment="1" applyProtection="1">
      <alignment horizontal="center" vertical="center" wrapText="1"/>
      <protection/>
    </xf>
    <xf numFmtId="0" fontId="11" fillId="0" borderId="1" xfId="18" applyFont="1" applyFill="1" applyBorder="1" applyAlignment="1" applyProtection="1">
      <alignment horizontal="center" vertical="center" wrapText="1"/>
      <protection/>
    </xf>
    <xf numFmtId="0" fontId="10" fillId="0" borderId="0" xfId="18" applyFont="1" applyBorder="1" applyProtection="1">
      <alignment/>
      <protection/>
    </xf>
    <xf numFmtId="0" fontId="10" fillId="0" borderId="0" xfId="22" applyFont="1" applyProtection="1">
      <alignment/>
      <protection/>
    </xf>
    <xf numFmtId="0" fontId="10" fillId="0" borderId="1" xfId="18" applyFont="1" applyBorder="1" applyProtection="1">
      <alignment/>
      <protection/>
    </xf>
    <xf numFmtId="1" fontId="11" fillId="0" borderId="1" xfId="18" applyNumberFormat="1" applyFont="1" applyFill="1" applyBorder="1" applyAlignment="1" applyProtection="1">
      <alignment horizontal="right"/>
      <protection/>
    </xf>
    <xf numFmtId="1" fontId="10" fillId="3" borderId="7" xfId="25" applyNumberFormat="1" applyFont="1" applyFill="1" applyBorder="1" applyAlignment="1" applyProtection="1">
      <alignment vertical="center"/>
      <protection locked="0"/>
    </xf>
    <xf numFmtId="0" fontId="10" fillId="0" borderId="1" xfId="25" applyFont="1" applyBorder="1" applyAlignment="1" applyProtection="1">
      <alignment vertical="center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1" fillId="0" borderId="0" xfId="24" applyFont="1" applyBorder="1" applyAlignment="1" applyProtection="1">
      <alignment wrapText="1"/>
      <protection/>
    </xf>
    <xf numFmtId="0" fontId="11" fillId="0" borderId="0" xfId="24" applyFont="1" applyAlignment="1" applyProtection="1">
      <alignment wrapText="1"/>
      <protection/>
    </xf>
    <xf numFmtId="1" fontId="11" fillId="3" borderId="1" xfId="24" applyNumberFormat="1" applyFont="1" applyFill="1" applyBorder="1" applyAlignment="1" applyProtection="1">
      <alignment wrapText="1"/>
      <protection locked="0"/>
    </xf>
    <xf numFmtId="1" fontId="11" fillId="0" borderId="0" xfId="24" applyNumberFormat="1" applyFont="1" applyAlignment="1" applyProtection="1">
      <alignment wrapText="1"/>
      <protection/>
    </xf>
    <xf numFmtId="0" fontId="11" fillId="0" borderId="0" xfId="26" applyFont="1" applyBorder="1" applyProtection="1">
      <alignment/>
      <protection/>
    </xf>
    <xf numFmtId="0" fontId="10" fillId="0" borderId="0" xfId="26" applyFont="1" applyBorder="1" applyAlignment="1">
      <alignment horizontal="centerContinuous" vertical="center" wrapText="1"/>
      <protection/>
    </xf>
    <xf numFmtId="0" fontId="10" fillId="0" borderId="0" xfId="26" applyFont="1" applyBorder="1" applyAlignment="1" applyProtection="1">
      <alignment horizontal="left" vertical="center" wrapText="1"/>
      <protection/>
    </xf>
    <xf numFmtId="0" fontId="11" fillId="0" borderId="0" xfId="18" applyFont="1" applyAlignment="1">
      <alignment horizontal="centerContinuous" vertical="center" wrapText="1"/>
      <protection/>
    </xf>
    <xf numFmtId="0" fontId="10" fillId="0" borderId="1" xfId="18" applyFont="1" applyBorder="1" applyAlignment="1" applyProtection="1">
      <alignment horizontal="centerContinuous" vertical="center" wrapText="1"/>
      <protection/>
    </xf>
    <xf numFmtId="1" fontId="11" fillId="0" borderId="0" xfId="21" applyNumberFormat="1" applyFont="1" applyBorder="1" applyAlignment="1">
      <alignment vertical="justify" wrapText="1"/>
      <protection/>
    </xf>
    <xf numFmtId="0" fontId="10" fillId="0" borderId="3" xfId="19" applyFont="1" applyBorder="1" applyAlignment="1" applyProtection="1">
      <alignment horizontal="centerContinuous" vertical="center" wrapText="1"/>
      <protection/>
    </xf>
    <xf numFmtId="0" fontId="10" fillId="0" borderId="5" xfId="19" applyFont="1" applyBorder="1" applyAlignment="1" applyProtection="1">
      <alignment horizontal="centerContinuous" vertical="center" wrapText="1"/>
      <protection/>
    </xf>
    <xf numFmtId="0" fontId="10" fillId="0" borderId="7" xfId="19" applyFont="1" applyBorder="1" applyAlignment="1" applyProtection="1">
      <alignment horizontal="centerContinuous" vertical="center" wrapText="1"/>
      <protection/>
    </xf>
    <xf numFmtId="0" fontId="10" fillId="0" borderId="1" xfId="19" applyFont="1" applyBorder="1" applyAlignment="1" applyProtection="1">
      <alignment horizontal="centerContinuous" vertical="center" wrapText="1"/>
      <protection/>
    </xf>
    <xf numFmtId="44" fontId="10" fillId="0" borderId="1" xfId="27" applyFont="1" applyBorder="1" applyAlignment="1" applyProtection="1">
      <alignment horizontal="centerContinuous" vertical="center" wrapText="1"/>
      <protection/>
    </xf>
    <xf numFmtId="49" fontId="4" fillId="0" borderId="0" xfId="20" applyNumberFormat="1" applyFont="1" applyAlignment="1">
      <alignment horizontal="centerContinuous" vertical="center" wrapText="1"/>
      <protection/>
    </xf>
    <xf numFmtId="0" fontId="9" fillId="0" borderId="0" xfId="23" applyFont="1" applyAlignment="1">
      <alignment horizontal="left" vertical="top" wrapText="1"/>
      <protection/>
    </xf>
    <xf numFmtId="0" fontId="9" fillId="0" borderId="0" xfId="23" applyFont="1" applyAlignment="1">
      <alignment vertical="top" wrapText="1"/>
      <protection/>
    </xf>
    <xf numFmtId="0" fontId="9" fillId="0" borderId="0" xfId="23" applyFont="1" applyAlignment="1">
      <alignment vertical="top"/>
      <protection/>
    </xf>
    <xf numFmtId="0" fontId="5" fillId="0" borderId="0" xfId="23" applyFont="1" applyAlignment="1">
      <alignment vertical="top"/>
      <protection/>
    </xf>
    <xf numFmtId="0" fontId="7" fillId="0" borderId="0" xfId="23" applyFont="1" applyBorder="1" applyAlignment="1" applyProtection="1">
      <alignment vertical="top" wrapText="1"/>
      <protection locked="0"/>
    </xf>
    <xf numFmtId="1" fontId="9" fillId="3" borderId="3" xfId="23" applyNumberFormat="1" applyFont="1" applyFill="1" applyBorder="1" applyAlignment="1" applyProtection="1">
      <alignment vertical="top" wrapText="1"/>
      <protection locked="0"/>
    </xf>
    <xf numFmtId="1" fontId="9" fillId="3" borderId="8" xfId="23" applyNumberFormat="1" applyFont="1" applyFill="1" applyBorder="1" applyAlignment="1" applyProtection="1">
      <alignment vertical="top" wrapText="1"/>
      <protection locked="0"/>
    </xf>
    <xf numFmtId="1" fontId="9" fillId="5" borderId="8" xfId="23" applyNumberFormat="1" applyFont="1" applyFill="1" applyBorder="1" applyAlignment="1" applyProtection="1">
      <alignment vertical="top" wrapText="1"/>
      <protection locked="0"/>
    </xf>
    <xf numFmtId="1" fontId="9" fillId="0" borderId="8" xfId="23" applyNumberFormat="1" applyFont="1" applyBorder="1" applyAlignment="1" applyProtection="1">
      <alignment vertical="top" wrapText="1"/>
      <protection/>
    </xf>
    <xf numFmtId="1" fontId="9" fillId="0" borderId="3" xfId="23" applyNumberFormat="1" applyFont="1" applyBorder="1" applyAlignment="1" applyProtection="1">
      <alignment vertical="top" wrapText="1"/>
      <protection/>
    </xf>
    <xf numFmtId="1" fontId="9" fillId="0" borderId="8" xfId="23" applyNumberFormat="1" applyFont="1" applyFill="1" applyBorder="1" applyAlignment="1" applyProtection="1">
      <alignment vertical="top" wrapText="1"/>
      <protection/>
    </xf>
    <xf numFmtId="1" fontId="5" fillId="0" borderId="0" xfId="23" applyNumberFormat="1" applyFont="1" applyAlignment="1">
      <alignment vertical="top"/>
      <protection/>
    </xf>
    <xf numFmtId="1" fontId="9" fillId="4" borderId="8" xfId="23" applyNumberFormat="1" applyFont="1" applyFill="1" applyBorder="1" applyAlignment="1" applyProtection="1">
      <alignment vertical="top" wrapText="1"/>
      <protection locked="0"/>
    </xf>
    <xf numFmtId="1" fontId="9" fillId="0" borderId="9" xfId="23" applyNumberFormat="1" applyFont="1" applyBorder="1" applyAlignment="1" applyProtection="1">
      <alignment vertical="top" wrapText="1"/>
      <protection/>
    </xf>
    <xf numFmtId="1" fontId="9" fillId="5" borderId="10" xfId="23" applyNumberFormat="1" applyFont="1" applyFill="1" applyBorder="1" applyAlignment="1" applyProtection="1">
      <alignment vertical="top" wrapText="1"/>
      <protection locked="0"/>
    </xf>
    <xf numFmtId="1" fontId="9" fillId="0" borderId="11" xfId="23" applyNumberFormat="1" applyFont="1" applyBorder="1" applyAlignment="1" applyProtection="1">
      <alignment vertical="top" wrapText="1"/>
      <protection/>
    </xf>
    <xf numFmtId="1" fontId="7" fillId="0" borderId="8" xfId="23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3" applyNumberFormat="1" applyFont="1" applyBorder="1" applyAlignment="1" applyProtection="1">
      <alignment vertical="top" wrapText="1"/>
      <protection/>
    </xf>
    <xf numFmtId="1" fontId="9" fillId="0" borderId="13" xfId="23" applyNumberFormat="1" applyFont="1" applyBorder="1" applyAlignment="1" applyProtection="1">
      <alignment vertical="top" wrapText="1"/>
      <protection/>
    </xf>
    <xf numFmtId="0" fontId="7" fillId="0" borderId="0" xfId="23" applyFont="1" applyBorder="1" applyAlignment="1">
      <alignment vertical="top" wrapText="1"/>
      <protection/>
    </xf>
    <xf numFmtId="49" fontId="7" fillId="0" borderId="0" xfId="23" applyNumberFormat="1" applyFont="1" applyBorder="1" applyAlignment="1">
      <alignment vertical="top" wrapText="1"/>
      <protection/>
    </xf>
    <xf numFmtId="1" fontId="9" fillId="0" borderId="0" xfId="23" applyNumberFormat="1" applyFont="1" applyBorder="1" applyAlignment="1">
      <alignment vertical="top" wrapText="1"/>
      <protection/>
    </xf>
    <xf numFmtId="0" fontId="5" fillId="0" borderId="0" xfId="23" applyFont="1" applyAlignment="1" applyProtection="1">
      <alignment vertical="top" wrapText="1"/>
      <protection locked="0"/>
    </xf>
    <xf numFmtId="0" fontId="9" fillId="0" borderId="0" xfId="23" applyFont="1" applyAlignment="1" applyProtection="1">
      <alignment horizontal="left" vertical="top" wrapText="1"/>
      <protection locked="0"/>
    </xf>
    <xf numFmtId="0" fontId="9" fillId="0" borderId="0" xfId="23" applyFont="1" applyAlignment="1" applyProtection="1">
      <alignment vertical="top" wrapText="1"/>
      <protection locked="0"/>
    </xf>
    <xf numFmtId="0" fontId="9" fillId="0" borderId="0" xfId="23" applyFont="1" applyAlignment="1" applyProtection="1">
      <alignment vertical="top"/>
      <protection locked="0"/>
    </xf>
    <xf numFmtId="0" fontId="5" fillId="0" borderId="0" xfId="23" applyFont="1" applyBorder="1" applyAlignment="1" applyProtection="1">
      <alignment vertical="top" wrapText="1"/>
      <protection locked="0"/>
    </xf>
    <xf numFmtId="0" fontId="5" fillId="0" borderId="0" xfId="23" applyFont="1" applyAlignment="1" applyProtection="1">
      <alignment horizontal="left" vertical="top" wrapText="1"/>
      <protection locked="0"/>
    </xf>
    <xf numFmtId="0" fontId="5" fillId="0" borderId="0" xfId="23" applyFont="1" applyAlignment="1" applyProtection="1">
      <alignment vertical="top"/>
      <protection locked="0"/>
    </xf>
    <xf numFmtId="1" fontId="5" fillId="0" borderId="0" xfId="23" applyNumberFormat="1" applyFont="1" applyAlignment="1" applyProtection="1">
      <alignment vertical="top" wrapText="1"/>
      <protection locked="0"/>
    </xf>
    <xf numFmtId="0" fontId="10" fillId="0" borderId="4" xfId="26" applyFont="1" applyBorder="1" applyAlignment="1">
      <alignment horizontal="centerContinuous" vertical="center" wrapText="1"/>
      <protection/>
    </xf>
    <xf numFmtId="0" fontId="10" fillId="0" borderId="6" xfId="26" applyFont="1" applyBorder="1" applyAlignment="1">
      <alignment horizontal="centerContinuous" vertical="center" wrapText="1"/>
      <protection/>
    </xf>
    <xf numFmtId="0" fontId="10" fillId="0" borderId="2" xfId="26" applyFont="1" applyBorder="1" applyAlignment="1">
      <alignment horizontal="centerContinuous" vertical="center" wrapText="1"/>
      <protection/>
    </xf>
    <xf numFmtId="0" fontId="10" fillId="2" borderId="4" xfId="26" applyFont="1" applyFill="1" applyBorder="1" applyAlignment="1">
      <alignment horizontal="centerContinuous" vertical="center" wrapText="1"/>
      <protection/>
    </xf>
    <xf numFmtId="0" fontId="10" fillId="2" borderId="2" xfId="26" applyFont="1" applyFill="1" applyBorder="1" applyAlignment="1">
      <alignment horizontal="centerContinuous" vertical="center" wrapText="1"/>
      <protection/>
    </xf>
    <xf numFmtId="1" fontId="11" fillId="2" borderId="3" xfId="26" applyNumberFormat="1" applyFont="1" applyFill="1" applyBorder="1" applyAlignment="1" applyProtection="1">
      <alignment vertical="center"/>
      <protection locked="0"/>
    </xf>
    <xf numFmtId="1" fontId="11" fillId="2" borderId="5" xfId="26" applyNumberFormat="1" applyFont="1" applyFill="1" applyBorder="1" applyAlignment="1" applyProtection="1">
      <alignment vertical="center"/>
      <protection locked="0"/>
    </xf>
    <xf numFmtId="1" fontId="11" fillId="2" borderId="7" xfId="26" applyNumberFormat="1" applyFont="1" applyFill="1" applyBorder="1" applyAlignment="1" applyProtection="1">
      <alignment vertical="center"/>
      <protection locked="0"/>
    </xf>
    <xf numFmtId="1" fontId="11" fillId="3" borderId="1" xfId="26" applyNumberFormat="1" applyFont="1" applyFill="1" applyBorder="1" applyAlignment="1" applyProtection="1">
      <alignment vertical="center"/>
      <protection locked="0"/>
    </xf>
    <xf numFmtId="0" fontId="10" fillId="0" borderId="4" xfId="26" applyFont="1" applyBorder="1" applyAlignment="1">
      <alignment horizontal="left" vertical="center" wrapText="1"/>
      <protection/>
    </xf>
    <xf numFmtId="1" fontId="12" fillId="3" borderId="1" xfId="21" applyNumberFormat="1" applyFont="1" applyFill="1" applyBorder="1" applyAlignment="1" applyProtection="1">
      <alignment vertical="center" wrapText="1"/>
      <protection locked="0"/>
    </xf>
    <xf numFmtId="1" fontId="11" fillId="0" borderId="1" xfId="21" applyNumberFormat="1" applyFont="1" applyBorder="1" applyAlignment="1" applyProtection="1">
      <alignment vertical="center" wrapText="1"/>
      <protection/>
    </xf>
    <xf numFmtId="1" fontId="11" fillId="3" borderId="1" xfId="21" applyNumberFormat="1" applyFont="1" applyFill="1" applyBorder="1" applyAlignment="1" applyProtection="1">
      <alignment vertical="center" wrapText="1"/>
      <protection locked="0"/>
    </xf>
    <xf numFmtId="0" fontId="12" fillId="0" borderId="4" xfId="21" applyFont="1" applyBorder="1" applyAlignment="1" applyProtection="1">
      <alignment vertical="center" wrapText="1"/>
      <protection/>
    </xf>
    <xf numFmtId="1" fontId="11" fillId="2" borderId="5" xfId="21" applyNumberFormat="1" applyFont="1" applyFill="1" applyBorder="1" applyAlignment="1" applyProtection="1">
      <alignment vertical="center" wrapText="1"/>
      <protection/>
    </xf>
    <xf numFmtId="0" fontId="11" fillId="0" borderId="2" xfId="21" applyFont="1" applyBorder="1" applyAlignment="1" applyProtection="1">
      <alignment vertical="center" wrapText="1"/>
      <protection/>
    </xf>
    <xf numFmtId="0" fontId="11" fillId="0" borderId="1" xfId="21" applyFont="1" applyBorder="1" applyAlignment="1" applyProtection="1">
      <alignment vertical="center" wrapText="1"/>
      <protection/>
    </xf>
    <xf numFmtId="0" fontId="12" fillId="0" borderId="1" xfId="21" applyFont="1" applyBorder="1" applyAlignment="1" applyProtection="1">
      <alignment vertical="center" wrapText="1"/>
      <protection/>
    </xf>
    <xf numFmtId="1" fontId="11" fillId="5" borderId="1" xfId="1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19" applyNumberFormat="1" applyFont="1" applyAlignment="1" applyProtection="1">
      <alignment horizontal="centerContinuous" vertical="center" wrapText="1"/>
      <protection/>
    </xf>
    <xf numFmtId="1" fontId="11" fillId="0" borderId="3" xfId="26" applyNumberFormat="1" applyFont="1" applyFill="1" applyBorder="1" applyAlignment="1" applyProtection="1">
      <alignment vertical="center"/>
      <protection locked="0"/>
    </xf>
    <xf numFmtId="3" fontId="11" fillId="0" borderId="0" xfId="26" applyNumberFormat="1" applyFont="1" applyBorder="1" applyProtection="1">
      <alignment/>
      <protection/>
    </xf>
    <xf numFmtId="0" fontId="10" fillId="0" borderId="3" xfId="26" applyFont="1" applyBorder="1" applyAlignment="1">
      <alignment horizontal="centerContinuous" vertical="center" wrapText="1"/>
      <protection/>
    </xf>
    <xf numFmtId="0" fontId="10" fillId="0" borderId="7" xfId="26" applyFont="1" applyBorder="1" applyAlignment="1">
      <alignment horizontal="centerContinuous" vertical="center" wrapText="1"/>
      <protection/>
    </xf>
    <xf numFmtId="0" fontId="10" fillId="0" borderId="9" xfId="26" applyFont="1" applyBorder="1" applyAlignment="1">
      <alignment horizontal="left" vertical="center" wrapText="1"/>
      <protection/>
    </xf>
    <xf numFmtId="0" fontId="10" fillId="0" borderId="2" xfId="26" applyFont="1" applyBorder="1" applyAlignment="1">
      <alignment horizontal="center" vertical="center" wrapText="1"/>
      <protection/>
    </xf>
    <xf numFmtId="0" fontId="10" fillId="0" borderId="2" xfId="26" applyFont="1" applyFill="1" applyBorder="1" applyAlignment="1">
      <alignment horizontal="center" vertical="center" wrapText="1"/>
      <protection/>
    </xf>
    <xf numFmtId="0" fontId="10" fillId="0" borderId="14" xfId="26" applyFont="1" applyBorder="1" applyAlignment="1">
      <alignment horizontal="centerContinuous" vertical="center" wrapText="1"/>
      <protection/>
    </xf>
    <xf numFmtId="0" fontId="10" fillId="2" borderId="6" xfId="26" applyFont="1" applyFill="1" applyBorder="1" applyAlignment="1">
      <alignment horizontal="center" vertical="center" wrapText="1"/>
      <protection/>
    </xf>
    <xf numFmtId="0" fontId="10" fillId="0" borderId="9" xfId="26" applyFont="1" applyBorder="1" applyAlignment="1">
      <alignment horizontal="centerContinuous" vertical="center" wrapText="1"/>
      <protection/>
    </xf>
    <xf numFmtId="0" fontId="10" fillId="0" borderId="10" xfId="26" applyFont="1" applyBorder="1" applyAlignment="1">
      <alignment horizontal="center" vertical="center" wrapText="1"/>
      <protection/>
    </xf>
    <xf numFmtId="0" fontId="10" fillId="0" borderId="15" xfId="26" applyFont="1" applyBorder="1" applyAlignment="1">
      <alignment horizontal="centerContinuous" vertical="center" wrapText="1"/>
      <protection/>
    </xf>
    <xf numFmtId="0" fontId="10" fillId="0" borderId="16" xfId="26" applyFont="1" applyBorder="1" applyAlignment="1">
      <alignment horizontal="centerContinuous" vertical="center" wrapText="1"/>
      <protection/>
    </xf>
    <xf numFmtId="49" fontId="10" fillId="0" borderId="9" xfId="26" applyNumberFormat="1" applyFont="1" applyBorder="1" applyAlignment="1">
      <alignment horizontal="centerContinuous" vertical="center" wrapText="1"/>
      <protection/>
    </xf>
    <xf numFmtId="49" fontId="10" fillId="0" borderId="10" xfId="26" applyNumberFormat="1" applyFont="1" applyBorder="1" applyAlignment="1">
      <alignment horizontal="centerContinuous" vertical="center" wrapText="1"/>
      <protection/>
    </xf>
    <xf numFmtId="0" fontId="7" fillId="0" borderId="0" xfId="23" applyFont="1" applyBorder="1" applyAlignment="1" applyProtection="1">
      <alignment horizontal="left" vertical="top" wrapText="1"/>
      <protection locked="0"/>
    </xf>
    <xf numFmtId="0" fontId="7" fillId="0" borderId="0" xfId="23" applyFont="1" applyBorder="1" applyAlignment="1" applyProtection="1">
      <alignment horizontal="centerContinuous" vertical="top" wrapText="1"/>
      <protection locked="0"/>
    </xf>
    <xf numFmtId="0" fontId="7" fillId="0" borderId="0" xfId="23" applyFont="1" applyAlignment="1" applyProtection="1">
      <alignment horizontal="left" vertical="top" wrapText="1"/>
      <protection locked="0"/>
    </xf>
    <xf numFmtId="0" fontId="9" fillId="0" borderId="0" xfId="23" applyFont="1" applyBorder="1" applyAlignment="1" applyProtection="1">
      <alignment horizontal="centerContinuous" vertical="top" wrapText="1"/>
      <protection locked="0"/>
    </xf>
    <xf numFmtId="0" fontId="7" fillId="0" borderId="0" xfId="23" applyFont="1" applyAlignment="1" applyProtection="1">
      <alignment horizontal="center" vertical="top" wrapText="1"/>
      <protection locked="0"/>
    </xf>
    <xf numFmtId="0" fontId="9" fillId="0" borderId="0" xfId="23" applyFont="1" applyAlignment="1" applyProtection="1">
      <alignment horizontal="left" vertical="top"/>
      <protection locked="0"/>
    </xf>
    <xf numFmtId="0" fontId="7" fillId="0" borderId="0" xfId="23" applyFont="1" applyBorder="1" applyAlignment="1" applyProtection="1">
      <alignment horizontal="center" vertical="top"/>
      <protection locked="0"/>
    </xf>
    <xf numFmtId="0" fontId="7" fillId="0" borderId="0" xfId="24" applyFont="1" applyAlignment="1" applyProtection="1">
      <alignment wrapText="1"/>
      <protection locked="0"/>
    </xf>
    <xf numFmtId="0" fontId="7" fillId="0" borderId="17" xfId="23" applyFont="1" applyBorder="1" applyAlignment="1" applyProtection="1">
      <alignment horizontal="center" vertical="center"/>
      <protection/>
    </xf>
    <xf numFmtId="0" fontId="7" fillId="0" borderId="18" xfId="23" applyFont="1" applyBorder="1" applyAlignment="1" applyProtection="1">
      <alignment horizontal="center" vertical="top" wrapText="1"/>
      <protection/>
    </xf>
    <xf numFmtId="14" fontId="7" fillId="0" borderId="18" xfId="23" applyNumberFormat="1" applyFont="1" applyBorder="1" applyAlignment="1" applyProtection="1">
      <alignment horizontal="center" vertical="top" wrapText="1"/>
      <protection/>
    </xf>
    <xf numFmtId="49" fontId="7" fillId="0" borderId="18" xfId="23" applyNumberFormat="1" applyFont="1" applyBorder="1" applyAlignment="1" applyProtection="1">
      <alignment horizontal="center" vertical="center" wrapText="1"/>
      <protection/>
    </xf>
    <xf numFmtId="14" fontId="7" fillId="0" borderId="19" xfId="23" applyNumberFormat="1" applyFont="1" applyBorder="1" applyAlignment="1" applyProtection="1">
      <alignment horizontal="center" vertical="top" wrapText="1"/>
      <protection/>
    </xf>
    <xf numFmtId="0" fontId="7" fillId="0" borderId="20" xfId="23" applyFont="1" applyBorder="1" applyAlignment="1" applyProtection="1">
      <alignment horizontal="center" vertical="center" wrapText="1"/>
      <protection/>
    </xf>
    <xf numFmtId="0" fontId="7" fillId="0" borderId="1" xfId="23" applyFont="1" applyBorder="1" applyAlignment="1" applyProtection="1">
      <alignment horizontal="center" vertical="top" wrapText="1"/>
      <protection/>
    </xf>
    <xf numFmtId="49" fontId="7" fillId="0" borderId="1" xfId="23" applyNumberFormat="1" applyFont="1" applyBorder="1" applyAlignment="1" applyProtection="1">
      <alignment horizontal="center" vertical="center" wrapText="1"/>
      <protection/>
    </xf>
    <xf numFmtId="0" fontId="7" fillId="0" borderId="8" xfId="23" applyFont="1" applyBorder="1" applyAlignment="1" applyProtection="1">
      <alignment horizontal="center" vertical="top" wrapText="1"/>
      <protection/>
    </xf>
    <xf numFmtId="49" fontId="7" fillId="0" borderId="1" xfId="23" applyNumberFormat="1" applyFont="1" applyBorder="1" applyAlignment="1" applyProtection="1">
      <alignment horizontal="right" vertical="top" wrapText="1"/>
      <protection/>
    </xf>
    <xf numFmtId="0" fontId="9" fillId="0" borderId="1" xfId="23" applyFont="1" applyBorder="1" applyAlignment="1" applyProtection="1">
      <alignment vertical="top" wrapText="1"/>
      <protection/>
    </xf>
    <xf numFmtId="0" fontId="9" fillId="0" borderId="3" xfId="23" applyFont="1" applyBorder="1" applyAlignment="1" applyProtection="1">
      <alignment vertical="top" wrapText="1"/>
      <protection/>
    </xf>
    <xf numFmtId="49" fontId="7" fillId="2" borderId="9" xfId="23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3" applyFont="1" applyFill="1" applyBorder="1" applyAlignment="1" applyProtection="1">
      <alignment vertical="top" wrapText="1"/>
      <protection/>
    </xf>
    <xf numFmtId="0" fontId="9" fillId="0" borderId="1" xfId="23" applyFont="1" applyBorder="1" applyAlignment="1" applyProtection="1">
      <alignment horizontal="right" vertical="top" wrapText="1"/>
      <protection/>
    </xf>
    <xf numFmtId="0" fontId="19" fillId="6" borderId="1" xfId="23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3" applyNumberFormat="1" applyFont="1" applyBorder="1" applyAlignment="1" applyProtection="1">
      <alignment horizontal="right" vertical="top" wrapText="1"/>
      <protection/>
    </xf>
    <xf numFmtId="1" fontId="5" fillId="0" borderId="1" xfId="23" applyNumberFormat="1" applyFont="1" applyBorder="1" applyAlignment="1" applyProtection="1">
      <alignment horizontal="right" vertical="top" wrapText="1"/>
      <protection/>
    </xf>
    <xf numFmtId="0" fontId="19" fillId="6" borderId="1" xfId="23" applyFont="1" applyFill="1" applyBorder="1" applyAlignment="1" applyProtection="1">
      <alignment vertical="top"/>
      <protection/>
    </xf>
    <xf numFmtId="49" fontId="5" fillId="0" borderId="1" xfId="23" applyNumberFormat="1" applyFont="1" applyFill="1" applyBorder="1" applyAlignment="1" applyProtection="1">
      <alignment horizontal="right" vertical="top" wrapText="1"/>
      <protection/>
    </xf>
    <xf numFmtId="1" fontId="6" fillId="0" borderId="1" xfId="23" applyNumberFormat="1" applyFont="1" applyBorder="1" applyAlignment="1" applyProtection="1">
      <alignment horizontal="right" vertical="top" wrapText="1"/>
      <protection/>
    </xf>
    <xf numFmtId="1" fontId="8" fillId="0" borderId="3" xfId="23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3" applyNumberFormat="1" applyFont="1" applyBorder="1" applyAlignment="1" applyProtection="1">
      <alignment horizontal="right" vertical="top" wrapText="1"/>
      <protection/>
    </xf>
    <xf numFmtId="49" fontId="6" fillId="0" borderId="1" xfId="23" applyNumberFormat="1" applyFont="1" applyFill="1" applyBorder="1" applyAlignment="1" applyProtection="1">
      <alignment horizontal="right" vertical="top" wrapText="1"/>
      <protection/>
    </xf>
    <xf numFmtId="1" fontId="19" fillId="6" borderId="1" xfId="23" applyNumberFormat="1" applyFont="1" applyFill="1" applyBorder="1" applyAlignment="1" applyProtection="1">
      <alignment vertical="top" wrapText="1"/>
      <protection/>
    </xf>
    <xf numFmtId="1" fontId="9" fillId="0" borderId="1" xfId="23" applyNumberFormat="1" applyFont="1" applyBorder="1" applyAlignment="1" applyProtection="1">
      <alignment vertical="top" wrapText="1"/>
      <protection/>
    </xf>
    <xf numFmtId="1" fontId="19" fillId="6" borderId="1" xfId="23" applyNumberFormat="1" applyFont="1" applyFill="1" applyBorder="1" applyAlignment="1" applyProtection="1">
      <alignment vertical="top"/>
      <protection/>
    </xf>
    <xf numFmtId="1" fontId="4" fillId="0" borderId="9" xfId="23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3" applyNumberFormat="1" applyFont="1" applyBorder="1" applyAlignment="1" applyProtection="1">
      <alignment horizontal="right" vertical="top" wrapText="1"/>
      <protection/>
    </xf>
    <xf numFmtId="1" fontId="7" fillId="0" borderId="9" xfId="23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3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3" applyNumberFormat="1" applyFont="1" applyFill="1" applyBorder="1" applyAlignment="1" applyProtection="1">
      <alignment vertical="top"/>
      <protection/>
    </xf>
    <xf numFmtId="0" fontId="19" fillId="6" borderId="20" xfId="23" applyNumberFormat="1" applyFont="1" applyFill="1" applyBorder="1" applyAlignment="1" applyProtection="1">
      <alignment vertical="top" wrapText="1"/>
      <protection/>
    </xf>
    <xf numFmtId="49" fontId="4" fillId="0" borderId="1" xfId="23" applyNumberFormat="1" applyFont="1" applyFill="1" applyBorder="1" applyAlignment="1" applyProtection="1">
      <alignment horizontal="right" vertical="top" wrapText="1"/>
      <protection/>
    </xf>
    <xf numFmtId="1" fontId="7" fillId="0" borderId="1" xfId="23" applyNumberFormat="1" applyFont="1" applyBorder="1" applyAlignment="1" applyProtection="1">
      <alignment horizontal="right" vertical="top" wrapText="1"/>
      <protection/>
    </xf>
    <xf numFmtId="1" fontId="9" fillId="0" borderId="1" xfId="23" applyNumberFormat="1" applyFont="1" applyBorder="1" applyAlignment="1" applyProtection="1">
      <alignment horizontal="right" vertical="top" wrapText="1"/>
      <protection/>
    </xf>
    <xf numFmtId="1" fontId="6" fillId="0" borderId="4" xfId="23" applyNumberFormat="1" applyFont="1" applyBorder="1" applyAlignment="1" applyProtection="1">
      <alignment horizontal="right" vertical="top" wrapText="1"/>
      <protection/>
    </xf>
    <xf numFmtId="1" fontId="5" fillId="0" borderId="9" xfId="23" applyNumberFormat="1" applyFont="1" applyBorder="1" applyAlignment="1" applyProtection="1">
      <alignment horizontal="right" vertical="top" wrapText="1"/>
      <protection/>
    </xf>
    <xf numFmtId="1" fontId="9" fillId="0" borderId="21" xfId="23" applyNumberFormat="1" applyFont="1" applyBorder="1" applyAlignment="1" applyProtection="1">
      <alignment vertical="top" wrapText="1"/>
      <protection/>
    </xf>
    <xf numFmtId="1" fontId="9" fillId="0" borderId="22" xfId="23" applyNumberFormat="1" applyFont="1" applyBorder="1" applyAlignment="1" applyProtection="1">
      <alignment vertical="top" wrapText="1"/>
      <protection/>
    </xf>
    <xf numFmtId="1" fontId="5" fillId="0" borderId="14" xfId="23" applyNumberFormat="1" applyFont="1" applyBorder="1" applyAlignment="1" applyProtection="1">
      <alignment horizontal="right" vertical="top" wrapText="1"/>
      <protection/>
    </xf>
    <xf numFmtId="1" fontId="9" fillId="0" borderId="23" xfId="23" applyNumberFormat="1" applyFont="1" applyBorder="1" applyAlignment="1" applyProtection="1">
      <alignment vertical="top" wrapText="1"/>
      <protection/>
    </xf>
    <xf numFmtId="1" fontId="9" fillId="0" borderId="24" xfId="23" applyNumberFormat="1" applyFont="1" applyBorder="1" applyAlignment="1" applyProtection="1">
      <alignment vertical="top" wrapText="1"/>
      <protection/>
    </xf>
    <xf numFmtId="1" fontId="6" fillId="0" borderId="2" xfId="23" applyNumberFormat="1" applyFont="1" applyBorder="1" applyAlignment="1" applyProtection="1">
      <alignment horizontal="right" vertical="top" wrapText="1"/>
      <protection/>
    </xf>
    <xf numFmtId="1" fontId="6" fillId="2" borderId="1" xfId="23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3" applyNumberFormat="1" applyFont="1" applyBorder="1" applyAlignment="1" applyProtection="1">
      <alignment horizontal="right" vertical="top" wrapText="1"/>
      <protection/>
    </xf>
    <xf numFmtId="49" fontId="4" fillId="0" borderId="27" xfId="23" applyNumberFormat="1" applyFont="1" applyBorder="1" applyAlignment="1" applyProtection="1">
      <alignment horizontal="right" vertical="top" wrapText="1"/>
      <protection/>
    </xf>
    <xf numFmtId="1" fontId="4" fillId="0" borderId="27" xfId="23" applyNumberFormat="1" applyFont="1" applyBorder="1" applyAlignment="1" applyProtection="1">
      <alignment horizontal="right" vertical="top" wrapText="1"/>
      <protection/>
    </xf>
    <xf numFmtId="0" fontId="5" fillId="0" borderId="0" xfId="23" applyFont="1" applyAlignment="1" applyProtection="1">
      <alignment vertical="top"/>
      <protection/>
    </xf>
    <xf numFmtId="1" fontId="5" fillId="0" borderId="0" xfId="23" applyNumberFormat="1" applyFont="1" applyAlignment="1" applyProtection="1">
      <alignment vertical="top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0" fontId="10" fillId="0" borderId="7" xfId="25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0" fontId="11" fillId="0" borderId="1" xfId="25" applyFont="1" applyFill="1" applyBorder="1" applyProtection="1">
      <alignment/>
      <protection/>
    </xf>
    <xf numFmtId="0" fontId="11" fillId="0" borderId="1" xfId="25" applyFont="1" applyBorder="1" applyAlignment="1" applyProtection="1">
      <alignment vertical="center" wrapText="1"/>
      <protection/>
    </xf>
    <xf numFmtId="3" fontId="11" fillId="0" borderId="1" xfId="25" applyNumberFormat="1" applyFont="1" applyBorder="1" applyAlignment="1" applyProtection="1">
      <alignment horizontal="center" vertical="center"/>
      <protection/>
    </xf>
    <xf numFmtId="0" fontId="11" fillId="0" borderId="1" xfId="25" applyFont="1" applyFill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horizontal="right" vertical="center"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3" fontId="12" fillId="0" borderId="1" xfId="25" applyNumberFormat="1" applyFont="1" applyBorder="1" applyAlignment="1" applyProtection="1">
      <alignment horizontal="center" vertical="center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7" xfId="25" applyFont="1" applyBorder="1" applyAlignment="1" applyProtection="1">
      <alignment horizontal="center" vertical="center" wrapText="1"/>
      <protection/>
    </xf>
    <xf numFmtId="0" fontId="12" fillId="0" borderId="7" xfId="25" applyFont="1" applyBorder="1" applyAlignment="1" applyProtection="1">
      <alignment horizontal="center" vertical="center" wrapText="1"/>
      <protection/>
    </xf>
    <xf numFmtId="0" fontId="12" fillId="0" borderId="7" xfId="25" applyFont="1" applyBorder="1" applyAlignment="1" applyProtection="1">
      <alignment horizont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1" fillId="0" borderId="20" xfId="25" applyFont="1" applyBorder="1" applyAlignment="1" applyProtection="1">
      <alignment vertical="center" wrapText="1"/>
      <protection/>
    </xf>
    <xf numFmtId="49" fontId="11" fillId="0" borderId="7" xfId="25" applyNumberFormat="1" applyFont="1" applyBorder="1" applyAlignment="1" applyProtection="1">
      <alignment horizontal="center" vertical="center" wrapText="1"/>
      <protection/>
    </xf>
    <xf numFmtId="0" fontId="11" fillId="0" borderId="5" xfId="25" applyFont="1" applyBorder="1" applyAlignment="1" applyProtection="1">
      <alignment vertical="center" wrapText="1"/>
      <protection/>
    </xf>
    <xf numFmtId="0" fontId="10" fillId="0" borderId="3" xfId="25" applyFont="1" applyBorder="1" applyAlignment="1" applyProtection="1">
      <alignment vertical="center" wrapText="1"/>
      <protection/>
    </xf>
    <xf numFmtId="0" fontId="14" fillId="0" borderId="1" xfId="25" applyFont="1" applyBorder="1" applyAlignment="1" applyProtection="1">
      <alignment vertical="center" wrapText="1"/>
      <protection/>
    </xf>
    <xf numFmtId="0" fontId="11" fillId="0" borderId="0" xfId="25" applyFont="1" applyBorder="1" applyAlignment="1" applyProtection="1">
      <alignment wrapText="1"/>
      <protection/>
    </xf>
    <xf numFmtId="1" fontId="11" fillId="0" borderId="1" xfId="25" applyNumberFormat="1" applyFont="1" applyBorder="1" applyAlignment="1" applyProtection="1">
      <alignment vertical="center"/>
      <protection/>
    </xf>
    <xf numFmtId="1" fontId="9" fillId="7" borderId="8" xfId="23" applyNumberFormat="1" applyFont="1" applyFill="1" applyBorder="1" applyAlignment="1" applyProtection="1">
      <alignment vertical="top" wrapText="1"/>
      <protection locked="0"/>
    </xf>
    <xf numFmtId="1" fontId="9" fillId="7" borderId="3" xfId="23" applyNumberFormat="1" applyFont="1" applyFill="1" applyBorder="1" applyAlignment="1" applyProtection="1">
      <alignment vertical="top" wrapText="1"/>
      <protection locked="0"/>
    </xf>
    <xf numFmtId="0" fontId="11" fillId="0" borderId="0" xfId="24" applyFont="1" applyAlignment="1" applyProtection="1">
      <alignment wrapText="1"/>
      <protection locked="0"/>
    </xf>
    <xf numFmtId="0" fontId="11" fillId="0" borderId="0" xfId="24" applyFont="1" applyFill="1" applyAlignment="1" applyProtection="1">
      <alignment wrapText="1"/>
      <protection locked="0"/>
    </xf>
    <xf numFmtId="0" fontId="10" fillId="0" borderId="0" xfId="24" applyFont="1" applyBorder="1" applyAlignment="1" applyProtection="1">
      <alignment horizontal="centerContinuous" vertical="center" wrapText="1"/>
      <protection locked="0"/>
    </xf>
    <xf numFmtId="0" fontId="10" fillId="0" borderId="0" xfId="24" applyFont="1" applyFill="1" applyBorder="1" applyAlignment="1" applyProtection="1">
      <alignment horizontal="centerContinuous" vertical="center" wrapText="1"/>
      <protection locked="0"/>
    </xf>
    <xf numFmtId="1" fontId="11" fillId="0" borderId="0" xfId="24" applyNumberFormat="1" applyFont="1" applyBorder="1" applyAlignment="1" applyProtection="1">
      <alignment wrapText="1"/>
      <protection/>
    </xf>
    <xf numFmtId="0" fontId="11" fillId="0" borderId="0" xfId="24" applyFont="1" applyAlignment="1" applyProtection="1">
      <alignment horizontal="centerContinuous" wrapText="1"/>
      <protection/>
    </xf>
    <xf numFmtId="0" fontId="11" fillId="0" borderId="0" xfId="24" applyFont="1" applyAlignment="1" applyProtection="1">
      <alignment horizontal="center" wrapText="1"/>
      <protection/>
    </xf>
    <xf numFmtId="0" fontId="10" fillId="0" borderId="0" xfId="24" applyFont="1" applyAlignment="1" applyProtection="1">
      <alignment wrapText="1"/>
      <protection/>
    </xf>
    <xf numFmtId="0" fontId="10" fillId="0" borderId="1" xfId="24" applyFont="1" applyBorder="1" applyAlignment="1" applyProtection="1">
      <alignment horizontal="center" vertical="center" wrapText="1"/>
      <protection/>
    </xf>
    <xf numFmtId="14" fontId="10" fillId="0" borderId="1" xfId="24" applyNumberFormat="1" applyFont="1" applyFill="1" applyBorder="1" applyAlignment="1" applyProtection="1">
      <alignment horizontal="center" vertical="center" wrapText="1"/>
      <protection/>
    </xf>
    <xf numFmtId="0" fontId="11" fillId="0" borderId="0" xfId="24" applyFont="1" applyBorder="1" applyAlignment="1" applyProtection="1">
      <alignment horizontal="center" wrapText="1"/>
      <protection/>
    </xf>
    <xf numFmtId="49" fontId="10" fillId="0" borderId="1" xfId="24" applyNumberFormat="1" applyFont="1" applyFill="1" applyBorder="1" applyAlignment="1" applyProtection="1">
      <alignment horizontal="center" vertical="center" wrapText="1"/>
      <protection/>
    </xf>
    <xf numFmtId="0" fontId="12" fillId="0" borderId="1" xfId="24" applyFont="1" applyBorder="1" applyAlignment="1" applyProtection="1">
      <alignment wrapText="1"/>
      <protection/>
    </xf>
    <xf numFmtId="49" fontId="12" fillId="0" borderId="1" xfId="24" applyNumberFormat="1" applyFont="1" applyBorder="1" applyAlignment="1" applyProtection="1">
      <alignment wrapText="1"/>
      <protection/>
    </xf>
    <xf numFmtId="0" fontId="11" fillId="0" borderId="1" xfId="24" applyFont="1" applyBorder="1" applyAlignment="1" applyProtection="1">
      <alignment wrapText="1"/>
      <protection/>
    </xf>
    <xf numFmtId="49" fontId="11" fillId="0" borderId="1" xfId="24" applyNumberFormat="1" applyFont="1" applyBorder="1" applyAlignment="1" applyProtection="1">
      <alignment horizontal="center" wrapText="1"/>
      <protection/>
    </xf>
    <xf numFmtId="0" fontId="11" fillId="0" borderId="1" xfId="24" applyFont="1" applyFill="1" applyBorder="1" applyAlignment="1" applyProtection="1">
      <alignment wrapText="1"/>
      <protection/>
    </xf>
    <xf numFmtId="49" fontId="11" fillId="0" borderId="1" xfId="24" applyNumberFormat="1" applyFont="1" applyFill="1" applyBorder="1" applyAlignment="1" applyProtection="1">
      <alignment horizontal="center" wrapText="1"/>
      <protection/>
    </xf>
    <xf numFmtId="0" fontId="10" fillId="0" borderId="1" xfId="24" applyFont="1" applyBorder="1" applyAlignment="1" applyProtection="1">
      <alignment horizontal="right" wrapText="1"/>
      <protection/>
    </xf>
    <xf numFmtId="49" fontId="10" fillId="0" borderId="1" xfId="24" applyNumberFormat="1" applyFont="1" applyBorder="1" applyAlignment="1" applyProtection="1">
      <alignment horizontal="center" wrapText="1"/>
      <protection/>
    </xf>
    <xf numFmtId="49" fontId="12" fillId="0" borderId="1" xfId="24" applyNumberFormat="1" applyFont="1" applyBorder="1" applyAlignment="1" applyProtection="1">
      <alignment horizontal="center" wrapText="1"/>
      <protection/>
    </xf>
    <xf numFmtId="1" fontId="11" fillId="0" borderId="1" xfId="24" applyNumberFormat="1" applyFont="1" applyFill="1" applyBorder="1" applyAlignment="1" applyProtection="1">
      <alignment wrapText="1"/>
      <protection/>
    </xf>
    <xf numFmtId="0" fontId="10" fillId="0" borderId="1" xfId="24" applyFont="1" applyBorder="1" applyAlignment="1" applyProtection="1">
      <alignment wrapText="1"/>
      <protection/>
    </xf>
    <xf numFmtId="49" fontId="11" fillId="0" borderId="0" xfId="24" applyNumberFormat="1" applyFont="1" applyBorder="1" applyAlignment="1" applyProtection="1">
      <alignment wrapText="1"/>
      <protection/>
    </xf>
    <xf numFmtId="1" fontId="11" fillId="0" borderId="0" xfId="24" applyNumberFormat="1" applyFont="1" applyFill="1" applyBorder="1" applyAlignment="1" applyProtection="1">
      <alignment wrapText="1"/>
      <protection/>
    </xf>
    <xf numFmtId="0" fontId="10" fillId="0" borderId="0" xfId="24" applyFont="1" applyAlignment="1" applyProtection="1">
      <alignment horizontal="center"/>
      <protection/>
    </xf>
    <xf numFmtId="1" fontId="11" fillId="0" borderId="1" xfId="26" applyNumberFormat="1" applyFont="1" applyFill="1" applyBorder="1" applyAlignment="1" applyProtection="1">
      <alignment vertical="center"/>
      <protection/>
    </xf>
    <xf numFmtId="1" fontId="11" fillId="0" borderId="3" xfId="26" applyNumberFormat="1" applyFont="1" applyFill="1" applyBorder="1" applyAlignment="1" applyProtection="1">
      <alignment vertical="center"/>
      <protection/>
    </xf>
    <xf numFmtId="0" fontId="10" fillId="0" borderId="0" xfId="26" applyFont="1" applyBorder="1" applyAlignment="1" applyProtection="1">
      <alignment vertical="center" wrapText="1"/>
      <protection locked="0"/>
    </xf>
    <xf numFmtId="49" fontId="10" fillId="0" borderId="0" xfId="26" applyNumberFormat="1" applyFont="1" applyBorder="1" applyAlignment="1" applyProtection="1">
      <alignment horizontal="center" vertical="center" wrapText="1"/>
      <protection locked="0"/>
    </xf>
    <xf numFmtId="0" fontId="11" fillId="0" borderId="0" xfId="26" applyFont="1" applyBorder="1" applyProtection="1">
      <alignment/>
      <protection locked="0"/>
    </xf>
    <xf numFmtId="0" fontId="11" fillId="0" borderId="0" xfId="22" applyFont="1" applyProtection="1">
      <alignment/>
      <protection locked="0"/>
    </xf>
    <xf numFmtId="0" fontId="10" fillId="0" borderId="0" xfId="21" applyFont="1" applyAlignment="1" applyProtection="1">
      <alignment horizontal="centerContinuous"/>
      <protection locked="0"/>
    </xf>
    <xf numFmtId="0" fontId="11" fillId="0" borderId="0" xfId="21" applyFont="1" applyProtection="1">
      <alignment/>
      <protection locked="0"/>
    </xf>
    <xf numFmtId="0" fontId="11" fillId="0" borderId="0" xfId="21" applyFont="1" applyAlignment="1" applyProtection="1">
      <alignment horizontal="left" vertical="center" wrapText="1"/>
      <protection locked="0"/>
    </xf>
    <xf numFmtId="0" fontId="11" fillId="0" borderId="0" xfId="21" applyFont="1" applyAlignment="1" applyProtection="1">
      <alignment vertical="center" wrapText="1"/>
      <protection locked="0"/>
    </xf>
    <xf numFmtId="0" fontId="10" fillId="0" borderId="0" xfId="21" applyFont="1" applyProtection="1">
      <alignment/>
      <protection locked="0"/>
    </xf>
    <xf numFmtId="0" fontId="11" fillId="0" borderId="0" xfId="21" applyFont="1" applyAlignment="1" applyProtection="1">
      <alignment/>
      <protection locked="0"/>
    </xf>
    <xf numFmtId="0" fontId="10" fillId="0" borderId="0" xfId="21" applyFont="1" applyBorder="1" applyAlignment="1" applyProtection="1">
      <alignment horizontal="centerContinuous"/>
      <protection locked="0"/>
    </xf>
    <xf numFmtId="0" fontId="10" fillId="0" borderId="1" xfId="21" applyFont="1" applyBorder="1" applyAlignment="1" applyProtection="1">
      <alignment horizontal="centerContinuous" vertical="center" wrapText="1"/>
      <protection/>
    </xf>
    <xf numFmtId="0" fontId="10" fillId="0" borderId="1" xfId="21" applyFont="1" applyBorder="1" applyAlignment="1" applyProtection="1">
      <alignment horizontal="center" vertical="center" wrapText="1"/>
      <protection/>
    </xf>
    <xf numFmtId="49" fontId="10" fillId="0" borderId="1" xfId="21" applyNumberFormat="1" applyFont="1" applyBorder="1" applyAlignment="1" applyProtection="1">
      <alignment horizontal="center" vertical="center" wrapText="1"/>
      <protection/>
    </xf>
    <xf numFmtId="0" fontId="10" fillId="0" borderId="1" xfId="21" applyFont="1" applyBorder="1" applyAlignment="1" applyProtection="1">
      <alignment horizontal="centerContinuous"/>
      <protection/>
    </xf>
    <xf numFmtId="0" fontId="10" fillId="0" borderId="1" xfId="21" applyFont="1" applyBorder="1" applyAlignment="1" applyProtection="1">
      <alignment horizontal="center"/>
      <protection/>
    </xf>
    <xf numFmtId="0" fontId="10" fillId="0" borderId="1" xfId="21" applyFont="1" applyBorder="1" applyAlignment="1" applyProtection="1">
      <alignment wrapText="1"/>
      <protection/>
    </xf>
    <xf numFmtId="0" fontId="10" fillId="0" borderId="1" xfId="21" applyFont="1" applyBorder="1" applyAlignment="1" applyProtection="1">
      <alignment vertical="justify" wrapText="1"/>
      <protection/>
    </xf>
    <xf numFmtId="49" fontId="10" fillId="2" borderId="1" xfId="21" applyNumberFormat="1" applyFont="1" applyFill="1" applyBorder="1" applyAlignment="1" applyProtection="1">
      <alignment vertical="justify" wrapText="1"/>
      <protection/>
    </xf>
    <xf numFmtId="0" fontId="11" fillId="2" borderId="1" xfId="21" applyFont="1" applyFill="1" applyBorder="1" applyAlignment="1" applyProtection="1">
      <alignment horizontal="left" vertical="center" wrapText="1"/>
      <protection/>
    </xf>
    <xf numFmtId="0" fontId="11" fillId="0" borderId="1" xfId="21" applyFont="1" applyBorder="1" applyProtection="1">
      <alignment/>
      <protection/>
    </xf>
    <xf numFmtId="49" fontId="11" fillId="0" borderId="1" xfId="21" applyNumberFormat="1" applyFont="1" applyBorder="1" applyAlignment="1" applyProtection="1">
      <alignment horizontal="center" vertical="center" wrapText="1"/>
      <protection/>
    </xf>
    <xf numFmtId="0" fontId="12" fillId="0" borderId="1" xfId="21" applyFont="1" applyBorder="1" applyAlignment="1" applyProtection="1">
      <alignment horizontal="right"/>
      <protection/>
    </xf>
    <xf numFmtId="49" fontId="12" fillId="0" borderId="1" xfId="21" applyNumberFormat="1" applyFont="1" applyBorder="1" applyAlignment="1" applyProtection="1">
      <alignment horizontal="center" vertical="center" wrapText="1"/>
      <protection/>
    </xf>
    <xf numFmtId="0" fontId="10" fillId="0" borderId="1" xfId="21" applyFont="1" applyBorder="1" applyProtection="1">
      <alignment/>
      <protection/>
    </xf>
    <xf numFmtId="0" fontId="10" fillId="0" borderId="1" xfId="21" applyFont="1" applyBorder="1" applyAlignment="1" applyProtection="1">
      <alignment horizontal="left"/>
      <protection/>
    </xf>
    <xf numFmtId="0" fontId="10" fillId="0" borderId="1" xfId="21" applyFont="1" applyBorder="1" applyAlignment="1" applyProtection="1">
      <alignment vertical="top" wrapText="1"/>
      <protection/>
    </xf>
    <xf numFmtId="0" fontId="10" fillId="0" borderId="1" xfId="21" applyFont="1" applyBorder="1" applyAlignment="1" applyProtection="1">
      <alignment horizontal="left" vertical="center" wrapText="1"/>
      <protection/>
    </xf>
    <xf numFmtId="0" fontId="11" fillId="0" borderId="1" xfId="21" applyFont="1" applyBorder="1" applyAlignment="1" applyProtection="1">
      <alignment wrapText="1"/>
      <protection/>
    </xf>
    <xf numFmtId="0" fontId="11" fillId="0" borderId="1" xfId="21" applyFont="1" applyBorder="1" applyAlignment="1" applyProtection="1">
      <alignment horizontal="left" vertical="center" wrapText="1"/>
      <protection/>
    </xf>
    <xf numFmtId="49" fontId="12" fillId="0" borderId="4" xfId="21" applyNumberFormat="1" applyFont="1" applyBorder="1" applyAlignment="1" applyProtection="1">
      <alignment horizontal="center" vertical="center" wrapText="1"/>
      <protection/>
    </xf>
    <xf numFmtId="0" fontId="10" fillId="0" borderId="3" xfId="21" applyFont="1" applyBorder="1" applyAlignment="1" applyProtection="1">
      <alignment vertical="justify" wrapText="1"/>
      <protection/>
    </xf>
    <xf numFmtId="49" fontId="11" fillId="2" borderId="3" xfId="21" applyNumberFormat="1" applyFont="1" applyFill="1" applyBorder="1" applyAlignment="1" applyProtection="1">
      <alignment horizontal="center" vertical="center" wrapText="1"/>
      <protection/>
    </xf>
    <xf numFmtId="0" fontId="16" fillId="0" borderId="1" xfId="21" applyFont="1" applyBorder="1" applyAlignment="1" applyProtection="1">
      <alignment vertical="justify"/>
      <protection/>
    </xf>
    <xf numFmtId="49" fontId="11" fillId="0" borderId="2" xfId="21" applyNumberFormat="1" applyFont="1" applyBorder="1" applyAlignment="1" applyProtection="1">
      <alignment horizontal="center" vertical="center" wrapText="1"/>
      <protection/>
    </xf>
    <xf numFmtId="0" fontId="11" fillId="0" borderId="1" xfId="21" applyFont="1" applyBorder="1" applyAlignment="1" applyProtection="1">
      <alignment vertical="justify"/>
      <protection/>
    </xf>
    <xf numFmtId="1" fontId="11" fillId="2" borderId="7" xfId="21" applyNumberFormat="1" applyFont="1" applyFill="1" applyBorder="1" applyAlignment="1" applyProtection="1">
      <alignment horizontal="center" vertical="center" wrapText="1"/>
      <protection/>
    </xf>
    <xf numFmtId="1" fontId="11" fillId="0" borderId="0" xfId="21" applyNumberFormat="1" applyFont="1" applyAlignment="1" applyProtection="1">
      <alignment vertical="center" wrapText="1"/>
      <protection locked="0"/>
    </xf>
    <xf numFmtId="1" fontId="11" fillId="0" borderId="0" xfId="21" applyNumberFormat="1" applyFont="1" applyAlignment="1" applyProtection="1">
      <alignment horizontal="left" vertical="center" wrapText="1"/>
      <protection locked="0"/>
    </xf>
    <xf numFmtId="0" fontId="11" fillId="0" borderId="0" xfId="18" applyFont="1" applyAlignment="1" applyProtection="1">
      <alignment horizontal="left" vertical="center" wrapText="1"/>
      <protection locked="0"/>
    </xf>
    <xf numFmtId="49" fontId="11" fillId="0" borderId="0" xfId="18" applyNumberFormat="1" applyFont="1" applyAlignment="1" applyProtection="1">
      <alignment horizontal="left" vertical="center" wrapText="1"/>
      <protection locked="0"/>
    </xf>
    <xf numFmtId="0" fontId="11" fillId="0" borderId="0" xfId="18" applyFont="1" applyProtection="1">
      <alignment/>
      <protection locked="0"/>
    </xf>
    <xf numFmtId="49" fontId="11" fillId="0" borderId="0" xfId="22" applyNumberFormat="1" applyFont="1" applyProtection="1">
      <alignment/>
      <protection locked="0"/>
    </xf>
    <xf numFmtId="0" fontId="10" fillId="0" borderId="3" xfId="18" applyFont="1" applyBorder="1" applyAlignment="1" applyProtection="1">
      <alignment horizontal="centerContinuous" vertical="center" wrapText="1"/>
      <protection/>
    </xf>
    <xf numFmtId="49" fontId="10" fillId="0" borderId="4" xfId="18" applyNumberFormat="1" applyFont="1" applyBorder="1" applyAlignment="1" applyProtection="1">
      <alignment horizontal="center" vertical="center" wrapText="1"/>
      <protection/>
    </xf>
    <xf numFmtId="1" fontId="10" fillId="0" borderId="7" xfId="18" applyNumberFormat="1" applyFont="1" applyBorder="1" applyAlignment="1" applyProtection="1">
      <alignment horizontal="centerContinuous" vertical="center" wrapText="1"/>
      <protection/>
    </xf>
    <xf numFmtId="49" fontId="10" fillId="0" borderId="2" xfId="18" applyNumberFormat="1" applyFont="1" applyBorder="1" applyAlignment="1" applyProtection="1">
      <alignment horizontal="center" vertical="center" wrapText="1"/>
      <protection/>
    </xf>
    <xf numFmtId="0" fontId="10" fillId="0" borderId="1" xfId="18" applyFont="1" applyBorder="1" applyAlignment="1" applyProtection="1">
      <alignment horizontal="left" vertical="center" wrapText="1"/>
      <protection/>
    </xf>
    <xf numFmtId="49" fontId="12" fillId="0" borderId="1" xfId="18" applyNumberFormat="1" applyFont="1" applyBorder="1" applyAlignment="1" applyProtection="1">
      <alignment horizontal="center" vertical="center" wrapText="1"/>
      <protection/>
    </xf>
    <xf numFmtId="49" fontId="10" fillId="0" borderId="1" xfId="18" applyNumberFormat="1" applyFont="1" applyBorder="1" applyAlignment="1" applyProtection="1">
      <alignment horizontal="center" vertical="center" wrapText="1"/>
      <protection/>
    </xf>
    <xf numFmtId="0" fontId="11" fillId="0" borderId="1" xfId="18" applyFont="1" applyBorder="1" applyAlignment="1" applyProtection="1">
      <alignment horizontal="left" vertical="center" wrapText="1"/>
      <protection/>
    </xf>
    <xf numFmtId="49" fontId="11" fillId="0" borderId="1" xfId="18" applyNumberFormat="1" applyFont="1" applyBorder="1" applyAlignment="1" applyProtection="1">
      <alignment horizontal="center" vertical="center" wrapText="1"/>
      <protection/>
    </xf>
    <xf numFmtId="0" fontId="12" fillId="0" borderId="1" xfId="18" applyFont="1" applyBorder="1" applyAlignment="1" applyProtection="1">
      <alignment horizontal="right" vertical="center" wrapText="1"/>
      <protection/>
    </xf>
    <xf numFmtId="49" fontId="10" fillId="0" borderId="1" xfId="18" applyNumberFormat="1" applyFont="1" applyBorder="1" applyAlignment="1" applyProtection="1">
      <alignment horizontal="left" vertical="center" wrapText="1"/>
      <protection/>
    </xf>
    <xf numFmtId="0" fontId="10" fillId="0" borderId="0" xfId="18" applyFont="1" applyBorder="1" applyAlignment="1" applyProtection="1">
      <alignment horizontal="left" vertical="center" wrapText="1"/>
      <protection/>
    </xf>
    <xf numFmtId="49" fontId="10" fillId="0" borderId="0" xfId="18" applyNumberFormat="1" applyFont="1" applyBorder="1" applyAlignment="1" applyProtection="1">
      <alignment horizontal="left" vertical="center" wrapText="1"/>
      <protection/>
    </xf>
    <xf numFmtId="0" fontId="11" fillId="0" borderId="0" xfId="18" applyFont="1" applyBorder="1" applyAlignment="1" applyProtection="1">
      <alignment horizontal="right" vertical="center" wrapText="1"/>
      <protection/>
    </xf>
    <xf numFmtId="0" fontId="11" fillId="0" borderId="0" xfId="18" applyFont="1" applyBorder="1" applyAlignment="1" applyProtection="1">
      <alignment horizontal="left" vertical="center" wrapText="1"/>
      <protection/>
    </xf>
    <xf numFmtId="0" fontId="10" fillId="0" borderId="7" xfId="18" applyFont="1" applyBorder="1" applyAlignment="1" applyProtection="1">
      <alignment horizontal="centerContinuous" vertical="center" wrapText="1"/>
      <protection/>
    </xf>
    <xf numFmtId="0" fontId="11" fillId="0" borderId="1" xfId="18" applyFont="1" applyBorder="1" applyAlignment="1" applyProtection="1">
      <alignment horizontal="right"/>
      <protection/>
    </xf>
    <xf numFmtId="0" fontId="11" fillId="0" borderId="1" xfId="18" applyFont="1" applyBorder="1" applyAlignment="1" applyProtection="1">
      <alignment vertical="center" wrapText="1"/>
      <protection/>
    </xf>
    <xf numFmtId="49" fontId="16" fillId="0" borderId="1" xfId="18" applyNumberFormat="1" applyFont="1" applyBorder="1" applyAlignment="1" applyProtection="1">
      <alignment horizontal="center" vertical="center" wrapText="1"/>
      <protection/>
    </xf>
    <xf numFmtId="0" fontId="11" fillId="0" borderId="1" xfId="18" applyFont="1" applyBorder="1" applyAlignment="1" applyProtection="1" quotePrefix="1">
      <alignment horizontal="left" vertical="center" wrapText="1"/>
      <protection/>
    </xf>
    <xf numFmtId="49" fontId="11" fillId="0" borderId="0" xfId="18" applyNumberFormat="1" applyFont="1" applyBorder="1" applyAlignment="1" applyProtection="1">
      <alignment horizontal="center" vertical="center" wrapText="1"/>
      <protection/>
    </xf>
    <xf numFmtId="49" fontId="10" fillId="0" borderId="0" xfId="18" applyNumberFormat="1" applyFont="1" applyBorder="1" applyAlignment="1" applyProtection="1">
      <alignment horizontal="center" vertical="center" wrapText="1"/>
      <protection/>
    </xf>
    <xf numFmtId="0" fontId="10" fillId="0" borderId="0" xfId="18" applyFont="1" applyBorder="1" applyAlignment="1" applyProtection="1">
      <alignment horizontal="center"/>
      <protection/>
    </xf>
    <xf numFmtId="0" fontId="12" fillId="0" borderId="1" xfId="18" applyFont="1" applyBorder="1" applyAlignment="1" applyProtection="1">
      <alignment horizontal="left" vertical="center" wrapText="1"/>
      <protection/>
    </xf>
    <xf numFmtId="0" fontId="12" fillId="0" borderId="0" xfId="18" applyFont="1" applyBorder="1" applyAlignment="1" applyProtection="1">
      <alignment horizontal="left" vertical="center" wrapText="1"/>
      <protection/>
    </xf>
    <xf numFmtId="49" fontId="12" fillId="0" borderId="0" xfId="18" applyNumberFormat="1" applyFont="1" applyBorder="1" applyAlignment="1" applyProtection="1">
      <alignment horizontal="left" vertical="center" wrapText="1"/>
      <protection/>
    </xf>
    <xf numFmtId="1" fontId="11" fillId="0" borderId="0" xfId="21" applyNumberFormat="1" applyFont="1" applyBorder="1" applyAlignment="1" applyProtection="1">
      <alignment vertical="justify" wrapText="1"/>
      <protection locked="0"/>
    </xf>
    <xf numFmtId="0" fontId="11" fillId="0" borderId="0" xfId="19" applyFont="1" applyAlignment="1" applyProtection="1">
      <alignment vertical="center" wrapText="1"/>
      <protection locked="0"/>
    </xf>
    <xf numFmtId="49" fontId="11" fillId="0" borderId="0" xfId="19" applyNumberFormat="1" applyFont="1" applyAlignment="1" applyProtection="1">
      <alignment vertical="center" wrapText="1"/>
      <protection locked="0"/>
    </xf>
    <xf numFmtId="0" fontId="10" fillId="0" borderId="0" xfId="19" applyFont="1" applyAlignment="1" applyProtection="1">
      <alignment vertical="center" wrapText="1"/>
      <protection locked="0"/>
    </xf>
    <xf numFmtId="0" fontId="10" fillId="0" borderId="0" xfId="19" applyFont="1" applyAlignment="1" applyProtection="1">
      <alignment horizontal="centerContinuous" vertical="center" wrapText="1"/>
      <protection locked="0"/>
    </xf>
    <xf numFmtId="0" fontId="10" fillId="0" borderId="0" xfId="19" applyFont="1" applyAlignment="1" applyProtection="1">
      <alignment horizontal="center" vertical="center" wrapText="1"/>
      <protection locked="0"/>
    </xf>
    <xf numFmtId="0" fontId="10" fillId="0" borderId="0" xfId="19" applyFont="1" applyProtection="1">
      <alignment/>
      <protection locked="0"/>
    </xf>
    <xf numFmtId="1" fontId="11" fillId="0" borderId="0" xfId="19" applyNumberFormat="1" applyFont="1" applyAlignment="1" applyProtection="1">
      <alignment horizontal="centerContinuous" vertical="center" wrapText="1"/>
      <protection/>
    </xf>
    <xf numFmtId="1" fontId="11" fillId="0" borderId="0" xfId="19" applyNumberFormat="1" applyFont="1" applyAlignment="1" applyProtection="1">
      <alignment vertical="center" wrapText="1"/>
      <protection locked="0"/>
    </xf>
    <xf numFmtId="0" fontId="10" fillId="0" borderId="0" xfId="25" applyFont="1" applyBorder="1" applyAlignment="1" applyProtection="1">
      <alignment wrapText="1"/>
      <protection locked="0"/>
    </xf>
    <xf numFmtId="1" fontId="11" fillId="0" borderId="0" xfId="25" applyNumberFormat="1" applyFont="1" applyBorder="1" applyProtection="1">
      <alignment/>
      <protection locked="0"/>
    </xf>
    <xf numFmtId="0" fontId="10" fillId="0" borderId="0" xfId="2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3" applyFont="1" applyBorder="1" applyAlignment="1" applyProtection="1">
      <alignment horizontal="left" vertical="top" wrapText="1"/>
      <protection locked="0"/>
    </xf>
    <xf numFmtId="1" fontId="5" fillId="0" borderId="1" xfId="20" applyNumberFormat="1" applyFont="1" applyBorder="1" applyAlignment="1">
      <alignment horizontal="right" vertical="center" wrapText="1"/>
      <protection/>
    </xf>
    <xf numFmtId="1" fontId="10" fillId="4" borderId="1" xfId="25" applyNumberFormat="1" applyFont="1" applyFill="1" applyBorder="1" applyAlignment="1" applyProtection="1">
      <alignment vertical="center"/>
      <protection locked="0"/>
    </xf>
    <xf numFmtId="0" fontId="9" fillId="0" borderId="0" xfId="23" applyFont="1" applyBorder="1" applyAlignment="1" applyProtection="1">
      <alignment vertical="top"/>
      <protection locked="0"/>
    </xf>
    <xf numFmtId="49" fontId="7" fillId="0" borderId="0" xfId="23" applyNumberFormat="1" applyFont="1" applyBorder="1" applyAlignment="1" applyProtection="1">
      <alignment vertical="top" wrapText="1"/>
      <protection locked="0"/>
    </xf>
    <xf numFmtId="1" fontId="9" fillId="0" borderId="0" xfId="23" applyNumberFormat="1" applyFont="1" applyBorder="1" applyAlignment="1" applyProtection="1">
      <alignment vertical="top" wrapText="1"/>
      <protection locked="0"/>
    </xf>
    <xf numFmtId="1" fontId="11" fillId="0" borderId="1" xfId="1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3" applyFont="1" applyFill="1" applyAlignment="1" applyProtection="1">
      <alignment horizontal="right" vertical="top" wrapText="1"/>
      <protection locked="0"/>
    </xf>
    <xf numFmtId="1" fontId="10" fillId="0" borderId="1" xfId="21" applyNumberFormat="1" applyFont="1" applyBorder="1" applyAlignment="1" applyProtection="1">
      <alignment vertical="center" wrapText="1"/>
      <protection/>
    </xf>
    <xf numFmtId="1" fontId="9" fillId="3" borderId="3" xfId="23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2" applyNumberFormat="1" applyFont="1" applyFill="1" applyBorder="1" applyAlignment="1" applyProtection="1">
      <alignment horizontal="center"/>
      <protection locked="0"/>
    </xf>
    <xf numFmtId="1" fontId="5" fillId="3" borderId="1" xfId="20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0" applyNumberFormat="1" applyFont="1" applyBorder="1" applyAlignment="1" applyProtection="1">
      <alignment horizontal="right" vertical="center" wrapText="1"/>
      <protection/>
    </xf>
    <xf numFmtId="1" fontId="5" fillId="0" borderId="1" xfId="20" applyNumberFormat="1" applyFont="1" applyFill="1" applyBorder="1" applyAlignment="1" applyProtection="1">
      <alignment horizontal="right" vertical="center" wrapText="1"/>
      <protection/>
    </xf>
    <xf numFmtId="0" fontId="18" fillId="6" borderId="1" xfId="23" applyFont="1" applyFill="1" applyBorder="1" applyAlignment="1" applyProtection="1">
      <alignment horizontal="left" vertical="top" wrapText="1"/>
      <protection/>
    </xf>
    <xf numFmtId="1" fontId="18" fillId="6" borderId="1" xfId="23" applyNumberFormat="1" applyFont="1" applyFill="1" applyBorder="1" applyAlignment="1" applyProtection="1">
      <alignment vertical="top" wrapText="1"/>
      <protection/>
    </xf>
    <xf numFmtId="0" fontId="18" fillId="6" borderId="28" xfId="23" applyFont="1" applyFill="1" applyBorder="1" applyAlignment="1" applyProtection="1">
      <alignment horizontal="left" vertical="top" wrapText="1"/>
      <protection/>
    </xf>
    <xf numFmtId="0" fontId="18" fillId="6" borderId="20" xfId="23" applyFont="1" applyFill="1" applyBorder="1" applyAlignment="1" applyProtection="1">
      <alignment vertical="top" wrapText="1"/>
      <protection/>
    </xf>
    <xf numFmtId="0" fontId="18" fillId="6" borderId="29" xfId="23" applyFont="1" applyFill="1" applyBorder="1" applyAlignment="1" applyProtection="1">
      <alignment vertical="top" wrapText="1"/>
      <protection/>
    </xf>
    <xf numFmtId="49" fontId="18" fillId="6" borderId="27" xfId="23" applyNumberFormat="1" applyFont="1" applyFill="1" applyBorder="1" applyAlignment="1" applyProtection="1">
      <alignment vertical="center" wrapText="1"/>
      <protection/>
    </xf>
    <xf numFmtId="0" fontId="18" fillId="6" borderId="1" xfId="23" applyFont="1" applyFill="1" applyBorder="1" applyAlignment="1" applyProtection="1">
      <alignment vertical="top" wrapText="1"/>
      <protection/>
    </xf>
    <xf numFmtId="0" fontId="4" fillId="0" borderId="0" xfId="20" applyNumberFormat="1" applyFont="1" applyAlignment="1" applyProtection="1">
      <alignment horizontal="center" vertical="center" wrapText="1"/>
      <protection locked="0"/>
    </xf>
    <xf numFmtId="0" fontId="4" fillId="0" borderId="0" xfId="20" applyFont="1" applyProtection="1">
      <alignment/>
      <protection locked="0"/>
    </xf>
    <xf numFmtId="49" fontId="4" fillId="0" borderId="0" xfId="20" applyNumberFormat="1" applyFont="1" applyProtection="1">
      <alignment/>
      <protection locked="0"/>
    </xf>
    <xf numFmtId="0" fontId="10" fillId="0" borderId="0" xfId="26" applyFont="1" applyBorder="1" applyAlignment="1" applyProtection="1">
      <alignment horizontal="left" wrapText="1"/>
      <protection locked="0"/>
    </xf>
    <xf numFmtId="0" fontId="11" fillId="0" borderId="1" xfId="21" applyFont="1" applyBorder="1" applyAlignment="1" applyProtection="1">
      <alignment/>
      <protection/>
    </xf>
    <xf numFmtId="49" fontId="11" fillId="0" borderId="1" xfId="21" applyNumberFormat="1" applyFont="1" applyBorder="1" applyAlignment="1" applyProtection="1">
      <alignment horizontal="center" vertical="center"/>
      <protection/>
    </xf>
    <xf numFmtId="1" fontId="11" fillId="3" borderId="1" xfId="21" applyNumberFormat="1" applyFont="1" applyFill="1" applyBorder="1" applyAlignment="1" applyProtection="1">
      <alignment vertical="center"/>
      <protection locked="0"/>
    </xf>
    <xf numFmtId="1" fontId="11" fillId="3" borderId="1" xfId="21" applyNumberFormat="1" applyFont="1" applyFill="1" applyBorder="1" applyAlignment="1" applyProtection="1">
      <alignment horizontal="center" vertical="center"/>
      <protection locked="0"/>
    </xf>
    <xf numFmtId="0" fontId="10" fillId="0" borderId="0" xfId="19" applyFont="1" applyAlignment="1" applyProtection="1">
      <alignment horizontal="left" vertical="center" wrapText="1"/>
      <protection locked="0"/>
    </xf>
    <xf numFmtId="3" fontId="10" fillId="0" borderId="7" xfId="25" applyNumberFormat="1" applyFont="1" applyFill="1" applyBorder="1" applyAlignment="1" applyProtection="1">
      <alignment vertical="center"/>
      <protection/>
    </xf>
    <xf numFmtId="0" fontId="9" fillId="0" borderId="1" xfId="23" applyFont="1" applyBorder="1" applyAlignment="1" applyProtection="1">
      <alignment vertical="top"/>
      <protection locked="0"/>
    </xf>
    <xf numFmtId="0" fontId="7" fillId="0" borderId="1" xfId="23" applyFont="1" applyBorder="1" applyAlignment="1" applyProtection="1">
      <alignment horizontal="left" vertical="top" wrapText="1"/>
      <protection locked="0"/>
    </xf>
    <xf numFmtId="0" fontId="10" fillId="0" borderId="0" xfId="25" applyFont="1" applyBorder="1" applyAlignment="1" applyProtection="1">
      <alignment horizontal="centerContinuous" vertical="center" wrapText="1"/>
      <protection/>
    </xf>
    <xf numFmtId="0" fontId="11" fillId="0" borderId="0" xfId="25" applyFont="1" applyBorder="1" applyAlignment="1" applyProtection="1">
      <alignment horizontal="centerContinuous"/>
      <protection/>
    </xf>
    <xf numFmtId="0" fontId="11" fillId="0" borderId="26" xfId="25" applyFont="1" applyBorder="1" applyAlignment="1" applyProtection="1">
      <alignment horizontal="centerContinuous"/>
      <protection/>
    </xf>
    <xf numFmtId="0" fontId="11" fillId="0" borderId="0" xfId="25" applyFont="1" applyAlignment="1" applyProtection="1">
      <alignment horizontal="centerContinuous" wrapText="1"/>
      <protection/>
    </xf>
    <xf numFmtId="0" fontId="10" fillId="0" borderId="0" xfId="23" applyFont="1" applyBorder="1" applyAlignment="1" applyProtection="1">
      <alignment vertical="top" wrapText="1"/>
      <protection/>
    </xf>
    <xf numFmtId="0" fontId="10" fillId="0" borderId="0" xfId="24" applyFont="1" applyBorder="1" applyAlignment="1" applyProtection="1">
      <alignment horizontal="centerContinuous" vertical="center" wrapText="1"/>
      <protection/>
    </xf>
    <xf numFmtId="0" fontId="10" fillId="0" borderId="0" xfId="24" applyFont="1" applyFill="1" applyBorder="1" applyAlignment="1" applyProtection="1">
      <alignment horizontal="centerContinuous" vertical="center" wrapText="1"/>
      <protection/>
    </xf>
    <xf numFmtId="0" fontId="10" fillId="0" borderId="0" xfId="23" applyFont="1" applyBorder="1" applyAlignment="1" applyProtection="1">
      <alignment horizontal="left" vertical="top"/>
      <protection/>
    </xf>
    <xf numFmtId="0" fontId="10" fillId="0" borderId="0" xfId="23" applyFont="1" applyBorder="1" applyAlignment="1" applyProtection="1">
      <alignment vertical="top"/>
      <protection/>
    </xf>
    <xf numFmtId="0" fontId="10" fillId="0" borderId="0" xfId="23" applyFont="1" applyFill="1" applyBorder="1" applyAlignment="1" applyProtection="1">
      <alignment vertical="top" wrapText="1"/>
      <protection/>
    </xf>
    <xf numFmtId="0" fontId="10" fillId="0" borderId="0" xfId="24" applyFont="1" applyFill="1" applyBorder="1" applyAlignment="1" applyProtection="1">
      <alignment horizontal="right" vertical="center" wrapText="1"/>
      <protection/>
    </xf>
    <xf numFmtId="0" fontId="10" fillId="0" borderId="0" xfId="26" applyFont="1" applyAlignment="1" applyProtection="1">
      <alignment horizontal="centerContinuous" wrapText="1"/>
      <protection/>
    </xf>
    <xf numFmtId="49" fontId="10" fillId="0" borderId="0" xfId="26" applyNumberFormat="1" applyFont="1" applyAlignment="1" applyProtection="1">
      <alignment horizontal="center" wrapText="1"/>
      <protection/>
    </xf>
    <xf numFmtId="0" fontId="10" fillId="0" borderId="0" xfId="26" applyFont="1" applyAlignment="1" applyProtection="1">
      <alignment horizontal="centerContinuous"/>
      <protection/>
    </xf>
    <xf numFmtId="0" fontId="11" fillId="0" borderId="0" xfId="26" applyFont="1" applyProtection="1">
      <alignment/>
      <protection/>
    </xf>
    <xf numFmtId="0" fontId="9" fillId="0" borderId="0" xfId="26" applyFont="1" applyAlignment="1" applyProtection="1">
      <alignment horizontal="left"/>
      <protection/>
    </xf>
    <xf numFmtId="0" fontId="10" fillId="0" borderId="0" xfId="26" applyFont="1" applyBorder="1" applyAlignment="1" applyProtection="1">
      <alignment horizontal="left" vertical="top" wrapText="1"/>
      <protection/>
    </xf>
    <xf numFmtId="0" fontId="10" fillId="0" borderId="0" xfId="26" applyFont="1" applyProtection="1">
      <alignment/>
      <protection/>
    </xf>
    <xf numFmtId="0" fontId="10" fillId="0" borderId="0" xfId="24" applyFont="1" applyAlignment="1" applyProtection="1">
      <alignment horizontal="right" wrapText="1"/>
      <protection/>
    </xf>
    <xf numFmtId="0" fontId="10" fillId="0" borderId="0" xfId="21" applyFont="1" applyAlignment="1" applyProtection="1">
      <alignment horizontal="left"/>
      <protection/>
    </xf>
    <xf numFmtId="0" fontId="10" fillId="0" borderId="0" xfId="21" applyFont="1" applyAlignment="1" applyProtection="1">
      <alignment horizontal="center"/>
      <protection/>
    </xf>
    <xf numFmtId="0" fontId="5" fillId="0" borderId="0" xfId="21" applyFont="1" applyAlignment="1" applyProtection="1">
      <alignment horizontal="left"/>
      <protection/>
    </xf>
    <xf numFmtId="0" fontId="11" fillId="0" borderId="0" xfId="21" applyFont="1" applyBorder="1" applyAlignment="1" applyProtection="1">
      <alignment vertical="justify" wrapText="1"/>
      <protection/>
    </xf>
    <xf numFmtId="0" fontId="11" fillId="0" borderId="0" xfId="21" applyFont="1" applyBorder="1" applyAlignment="1" applyProtection="1">
      <alignment horizontal="center" vertical="justify" wrapText="1"/>
      <protection/>
    </xf>
    <xf numFmtId="0" fontId="11" fillId="0" borderId="0" xfId="21" applyFont="1" applyProtection="1">
      <alignment/>
      <protection/>
    </xf>
    <xf numFmtId="0" fontId="10" fillId="0" borderId="0" xfId="21" applyFont="1" applyBorder="1" applyAlignment="1" applyProtection="1">
      <alignment vertical="justify" wrapText="1"/>
      <protection/>
    </xf>
    <xf numFmtId="0" fontId="10" fillId="0" borderId="0" xfId="21" applyFont="1" applyAlignment="1" applyProtection="1">
      <alignment horizontal="left" vertical="center" wrapText="1"/>
      <protection/>
    </xf>
    <xf numFmtId="0" fontId="10" fillId="0" borderId="0" xfId="18" applyFont="1" applyAlignment="1" applyProtection="1">
      <alignment horizontal="center" vertical="center"/>
      <protection/>
    </xf>
    <xf numFmtId="49" fontId="10" fillId="0" borderId="0" xfId="18" applyNumberFormat="1" applyFont="1" applyAlignment="1" applyProtection="1">
      <alignment horizontal="center" vertical="center"/>
      <protection/>
    </xf>
    <xf numFmtId="1" fontId="10" fillId="0" borderId="0" xfId="18" applyNumberFormat="1" applyFont="1" applyAlignment="1" applyProtection="1">
      <alignment horizontal="center" vertical="center"/>
      <protection/>
    </xf>
    <xf numFmtId="0" fontId="10" fillId="0" borderId="0" xfId="21" applyFont="1" applyAlignment="1" applyProtection="1">
      <alignment horizontal="left" vertical="justify"/>
      <protection/>
    </xf>
    <xf numFmtId="1" fontId="10" fillId="0" borderId="0" xfId="21" applyNumberFormat="1" applyFont="1" applyBorder="1" applyAlignment="1" applyProtection="1">
      <alignment vertical="justify" wrapText="1"/>
      <protection/>
    </xf>
    <xf numFmtId="0" fontId="10" fillId="0" borderId="0" xfId="18" applyFont="1" applyAlignment="1" applyProtection="1">
      <alignment horizontal="left" vertical="center" wrapText="1"/>
      <protection/>
    </xf>
    <xf numFmtId="49" fontId="10" fillId="0" borderId="0" xfId="18" applyNumberFormat="1" applyFont="1" applyAlignment="1" applyProtection="1">
      <alignment horizontal="left" vertical="center" wrapText="1"/>
      <protection/>
    </xf>
    <xf numFmtId="1" fontId="11" fillId="0" borderId="0" xfId="18" applyNumberFormat="1" applyFont="1" applyAlignment="1" applyProtection="1">
      <alignment horizontal="left" vertical="center" wrapText="1"/>
      <protection/>
    </xf>
    <xf numFmtId="0" fontId="10" fillId="0" borderId="0" xfId="18" applyFont="1" applyProtection="1">
      <alignment/>
      <protection/>
    </xf>
    <xf numFmtId="0" fontId="10" fillId="0" borderId="0" xfId="21" applyFont="1" applyAlignment="1" applyProtection="1">
      <alignment vertical="justify"/>
      <protection/>
    </xf>
    <xf numFmtId="0" fontId="9" fillId="0" borderId="0" xfId="21" applyFont="1" applyAlignment="1" applyProtection="1">
      <alignment horizontal="left"/>
      <protection/>
    </xf>
    <xf numFmtId="0" fontId="10" fillId="0" borderId="0" xfId="21" applyFont="1" applyBorder="1" applyAlignment="1" applyProtection="1">
      <alignment vertical="justify"/>
      <protection/>
    </xf>
    <xf numFmtId="49" fontId="10" fillId="0" borderId="0" xfId="2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3" applyNumberFormat="1" applyFont="1" applyBorder="1" applyAlignment="1" applyProtection="1">
      <alignment horizontal="left" vertical="top" wrapText="1"/>
      <protection locked="0"/>
    </xf>
    <xf numFmtId="192" fontId="10" fillId="0" borderId="0" xfId="23" applyNumberFormat="1" applyFont="1" applyBorder="1" applyAlignment="1" applyProtection="1">
      <alignment horizontal="left" vertical="top"/>
      <protection/>
    </xf>
    <xf numFmtId="0" fontId="5" fillId="0" borderId="0" xfId="20" applyFont="1" applyAlignment="1">
      <alignment horizontal="left" vertical="center" wrapText="1"/>
      <protection/>
    </xf>
    <xf numFmtId="49" fontId="5" fillId="0" borderId="0" xfId="20" applyNumberFormat="1" applyFont="1" applyAlignment="1">
      <alignment horizontal="left" vertical="center" wrapText="1"/>
      <protection/>
    </xf>
    <xf numFmtId="0" fontId="5" fillId="0" borderId="0" xfId="22" applyFont="1">
      <alignment/>
      <protection/>
    </xf>
    <xf numFmtId="0" fontId="5" fillId="0" borderId="0" xfId="21" applyNumberFormat="1" applyFont="1" applyAlignment="1">
      <alignment horizontal="center"/>
      <protection/>
    </xf>
    <xf numFmtId="0" fontId="5" fillId="0" borderId="0" xfId="21" applyFont="1" applyAlignment="1" applyProtection="1">
      <alignment horizontal="center"/>
      <protection locked="0"/>
    </xf>
    <xf numFmtId="0" fontId="5" fillId="0" borderId="0" xfId="21" applyFont="1" applyAlignment="1">
      <alignment horizontal="center"/>
      <protection/>
    </xf>
    <xf numFmtId="0" fontId="5" fillId="0" borderId="0" xfId="22" applyFont="1" applyAlignment="1">
      <alignment/>
      <protection/>
    </xf>
    <xf numFmtId="0" fontId="4" fillId="0" borderId="0" xfId="22" applyFont="1" applyBorder="1">
      <alignment/>
      <protection/>
    </xf>
    <xf numFmtId="0" fontId="4" fillId="0" borderId="0" xfId="22" applyFont="1">
      <alignment/>
      <protection/>
    </xf>
    <xf numFmtId="0" fontId="5" fillId="0" borderId="0" xfId="22" applyFont="1" applyProtection="1">
      <alignment/>
      <protection/>
    </xf>
    <xf numFmtId="0" fontId="5" fillId="0" borderId="0" xfId="20" applyFont="1">
      <alignment/>
      <protection/>
    </xf>
    <xf numFmtId="49" fontId="5" fillId="0" borderId="0" xfId="20" applyNumberFormat="1" applyFont="1">
      <alignment/>
      <protection/>
    </xf>
    <xf numFmtId="49" fontId="5" fillId="0" borderId="0" xfId="22" applyNumberFormat="1" applyFont="1">
      <alignment/>
      <protection/>
    </xf>
    <xf numFmtId="0" fontId="10" fillId="0" borderId="0" xfId="22" applyFont="1" applyBorder="1" applyProtection="1">
      <alignment/>
      <protection/>
    </xf>
    <xf numFmtId="0" fontId="11" fillId="0" borderId="0" xfId="22" applyFont="1" applyBorder="1" applyProtection="1">
      <alignment/>
      <protection/>
    </xf>
    <xf numFmtId="1" fontId="11" fillId="0" borderId="0" xfId="22" applyNumberFormat="1" applyFont="1" applyBorder="1" applyProtection="1">
      <alignment/>
      <protection/>
    </xf>
    <xf numFmtId="1" fontId="11" fillId="0" borderId="0" xfId="22" applyNumberFormat="1" applyFont="1" applyProtection="1">
      <alignment/>
      <protection locked="0"/>
    </xf>
    <xf numFmtId="49" fontId="11" fillId="0" borderId="0" xfId="22" applyNumberFormat="1" applyFont="1" applyProtection="1">
      <alignment/>
      <protection/>
    </xf>
    <xf numFmtId="1" fontId="11" fillId="0" borderId="0" xfId="22" applyNumberFormat="1" applyFont="1" applyProtection="1">
      <alignment/>
      <protection/>
    </xf>
    <xf numFmtId="0" fontId="9" fillId="0" borderId="0" xfId="23" applyFont="1" applyAlignment="1" applyProtection="1">
      <alignment vertical="top"/>
      <protection/>
    </xf>
    <xf numFmtId="0" fontId="9" fillId="0" borderId="0" xfId="23" applyFont="1" applyAlignment="1" applyProtection="1">
      <alignment vertical="top" wrapText="1"/>
      <protection/>
    </xf>
    <xf numFmtId="0" fontId="10" fillId="0" borderId="0" xfId="22" applyFont="1" applyAlignment="1">
      <alignment horizontal="center"/>
      <protection/>
    </xf>
    <xf numFmtId="0" fontId="11" fillId="0" borderId="0" xfId="22" applyFont="1" applyAlignment="1" applyProtection="1">
      <alignment/>
      <protection/>
    </xf>
    <xf numFmtId="0" fontId="11" fillId="0" borderId="0" xfId="22" applyFont="1" applyAlignment="1">
      <alignment/>
      <protection/>
    </xf>
    <xf numFmtId="0" fontId="11" fillId="0" borderId="0" xfId="22" applyFont="1" applyAlignment="1" applyProtection="1">
      <alignment/>
      <protection locked="0"/>
    </xf>
    <xf numFmtId="0" fontId="10" fillId="0" borderId="0" xfId="26" applyFont="1">
      <alignment/>
      <protection/>
    </xf>
    <xf numFmtId="0" fontId="10" fillId="0" borderId="0" xfId="26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26" applyFont="1" applyAlignment="1" applyProtection="1">
      <alignment wrapText="1"/>
      <protection locked="0"/>
    </xf>
    <xf numFmtId="49" fontId="11" fillId="0" borderId="0" xfId="26" applyNumberFormat="1" applyFont="1" applyAlignment="1" applyProtection="1">
      <alignment horizontal="center" wrapText="1"/>
      <protection locked="0"/>
    </xf>
    <xf numFmtId="0" fontId="11" fillId="0" borderId="0" xfId="26" applyFont="1" applyProtection="1">
      <alignment/>
      <protection locked="0"/>
    </xf>
    <xf numFmtId="0" fontId="11" fillId="0" borderId="0" xfId="26" applyFont="1" applyAlignment="1">
      <alignment wrapText="1"/>
      <protection/>
    </xf>
    <xf numFmtId="49" fontId="11" fillId="0" borderId="0" xfId="26" applyNumberFormat="1" applyFont="1" applyAlignment="1">
      <alignment horizontal="center" wrapText="1"/>
      <protection/>
    </xf>
    <xf numFmtId="0" fontId="9" fillId="0" borderId="0" xfId="23" applyFont="1" applyFill="1" applyAlignment="1" applyProtection="1">
      <alignment vertical="top"/>
      <protection/>
    </xf>
    <xf numFmtId="0" fontId="9" fillId="0" borderId="0" xfId="23" applyFont="1" applyFill="1" applyAlignment="1" applyProtection="1">
      <alignment horizontal="right" vertical="top" wrapText="1"/>
      <protection/>
    </xf>
    <xf numFmtId="0" fontId="11" fillId="0" borderId="0" xfId="24" applyFont="1" applyFill="1" applyAlignment="1" applyProtection="1">
      <alignment wrapText="1"/>
      <protection/>
    </xf>
    <xf numFmtId="0" fontId="11" fillId="0" borderId="0" xfId="25" applyFont="1" applyProtection="1">
      <alignment/>
      <protection/>
    </xf>
    <xf numFmtId="0" fontId="11" fillId="0" borderId="0" xfId="25" applyFont="1">
      <alignment/>
      <protection/>
    </xf>
    <xf numFmtId="0" fontId="5" fillId="0" borderId="0" xfId="25" applyFont="1" applyAlignment="1" applyProtection="1">
      <alignment horizontal="left" wrapText="1"/>
      <protection/>
    </xf>
    <xf numFmtId="0" fontId="10" fillId="0" borderId="0" xfId="25" applyFont="1" applyAlignment="1" applyProtection="1">
      <alignment horizontal="right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wrapText="1"/>
      <protection/>
    </xf>
    <xf numFmtId="1" fontId="11" fillId="3" borderId="1" xfId="25" applyNumberFormat="1" applyFont="1" applyFill="1" applyBorder="1" applyProtection="1">
      <alignment/>
      <protection locked="0"/>
    </xf>
    <xf numFmtId="49" fontId="12" fillId="0" borderId="1" xfId="25" applyNumberFormat="1" applyFont="1" applyBorder="1" applyAlignment="1" applyProtection="1">
      <alignment horizontal="center" wrapText="1"/>
      <protection/>
    </xf>
    <xf numFmtId="0" fontId="11" fillId="0" borderId="1" xfId="25" applyFont="1" applyBorder="1" applyAlignment="1" applyProtection="1">
      <alignment horizontal="center" wrapText="1"/>
      <protection/>
    </xf>
    <xf numFmtId="1" fontId="11" fillId="0" borderId="1" xfId="25" applyNumberFormat="1" applyFont="1" applyBorder="1" applyProtection="1">
      <alignment/>
      <protection/>
    </xf>
    <xf numFmtId="0" fontId="12" fillId="0" borderId="1" xfId="25" applyFont="1" applyBorder="1" applyAlignment="1" applyProtection="1">
      <alignment horizontal="center" wrapText="1"/>
      <protection/>
    </xf>
    <xf numFmtId="1" fontId="11" fillId="5" borderId="1" xfId="25" applyNumberFormat="1" applyFont="1" applyFill="1" applyBorder="1" applyProtection="1">
      <alignment/>
      <protection locked="0"/>
    </xf>
    <xf numFmtId="0" fontId="12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horizontal="centerContinuous" wrapText="1"/>
      <protection/>
    </xf>
    <xf numFmtId="49" fontId="10" fillId="0" borderId="1" xfId="25" applyNumberFormat="1" applyFont="1" applyBorder="1" applyAlignment="1" applyProtection="1">
      <alignment horizontal="centerContinuous" wrapText="1"/>
      <protection/>
    </xf>
    <xf numFmtId="3" fontId="11" fillId="0" borderId="1" xfId="25" applyNumberFormat="1" applyFont="1" applyFill="1" applyBorder="1" applyProtection="1">
      <alignment/>
      <protection/>
    </xf>
    <xf numFmtId="0" fontId="11" fillId="0" borderId="0" xfId="25" applyFont="1" applyBorder="1" applyAlignment="1" applyProtection="1">
      <alignment wrapText="1"/>
      <protection locked="0"/>
    </xf>
    <xf numFmtId="0" fontId="20" fillId="0" borderId="0" xfId="25" applyFont="1" applyBorder="1" applyAlignment="1">
      <alignment vertical="center" wrapText="1"/>
      <protection/>
    </xf>
    <xf numFmtId="0" fontId="20" fillId="0" borderId="0" xfId="25" applyFont="1" applyBorder="1" applyAlignment="1" applyProtection="1">
      <alignment vertical="center" wrapText="1"/>
      <protection locked="0"/>
    </xf>
    <xf numFmtId="1" fontId="11" fillId="0" borderId="0" xfId="25" applyNumberFormat="1" applyFont="1" applyProtection="1">
      <alignment/>
      <protection locked="0"/>
    </xf>
    <xf numFmtId="0" fontId="11" fillId="0" borderId="0" xfId="25" applyFont="1" applyBorder="1" applyAlignment="1">
      <alignment wrapText="1"/>
      <protection/>
    </xf>
    <xf numFmtId="1" fontId="11" fillId="0" borderId="0" xfId="25" applyNumberFormat="1" applyFont="1" applyBorder="1">
      <alignment/>
      <protection/>
    </xf>
    <xf numFmtId="1" fontId="11" fillId="0" borderId="0" xfId="25" applyNumberFormat="1" applyFont="1">
      <alignment/>
      <protection/>
    </xf>
    <xf numFmtId="0" fontId="11" fillId="0" borderId="0" xfId="25" applyFont="1" applyBorder="1">
      <alignment/>
      <protection/>
    </xf>
    <xf numFmtId="0" fontId="11" fillId="0" borderId="0" xfId="25" applyFont="1" applyAlignment="1">
      <alignment wrapText="1"/>
      <protection/>
    </xf>
    <xf numFmtId="0" fontId="9" fillId="0" borderId="0" xfId="23" applyFont="1" applyAlignment="1" applyProtection="1">
      <alignment horizontal="right" vertical="top" wrapText="1"/>
      <protection locked="0"/>
    </xf>
    <xf numFmtId="0" fontId="9" fillId="0" borderId="0" xfId="23" applyFont="1" applyAlignment="1" applyProtection="1">
      <alignment horizontal="right" vertical="top"/>
      <protection locked="0"/>
    </xf>
    <xf numFmtId="49" fontId="21" fillId="0" borderId="1" xfId="25" applyNumberFormat="1" applyFont="1" applyBorder="1" applyAlignment="1" applyProtection="1">
      <alignment horizontal="centerContinuous" wrapText="1"/>
      <protection/>
    </xf>
    <xf numFmtId="1" fontId="11" fillId="4" borderId="1" xfId="21" applyNumberFormat="1" applyFont="1" applyFill="1" applyBorder="1" applyAlignment="1" applyProtection="1">
      <alignment vertical="center" wrapText="1"/>
      <protection locked="0"/>
    </xf>
    <xf numFmtId="0" fontId="22" fillId="0" borderId="0" xfId="22" applyFont="1" applyProtection="1">
      <alignment/>
      <protection/>
    </xf>
    <xf numFmtId="0" fontId="22" fillId="0" borderId="0" xfId="2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23" fillId="3" borderId="1" xfId="25" applyNumberFormat="1" applyFont="1" applyFill="1" applyBorder="1" applyProtection="1">
      <alignment/>
      <protection locked="0"/>
    </xf>
    <xf numFmtId="0" fontId="10" fillId="0" borderId="0" xfId="23" applyFont="1" applyBorder="1" applyAlignment="1" applyProtection="1">
      <alignment horizontal="left" vertical="top" wrapText="1"/>
      <protection/>
    </xf>
    <xf numFmtId="191" fontId="11" fillId="0" borderId="23" xfId="23" applyNumberFormat="1" applyFont="1" applyBorder="1" applyAlignment="1" applyProtection="1">
      <alignment horizontal="left" vertical="top" wrapText="1"/>
      <protection/>
    </xf>
    <xf numFmtId="0" fontId="5" fillId="0" borderId="0" xfId="25" applyFont="1" applyAlignment="1" applyProtection="1">
      <alignment horizontal="left" wrapText="1"/>
      <protection/>
    </xf>
    <xf numFmtId="0" fontId="10" fillId="0" borderId="0" xfId="25" applyFont="1" applyBorder="1" applyAlignment="1" applyProtection="1">
      <alignment horizontal="left" wrapText="1"/>
      <protection/>
    </xf>
    <xf numFmtId="0" fontId="11" fillId="0" borderId="0" xfId="24" applyFont="1" applyFill="1" applyAlignment="1" applyProtection="1">
      <alignment horizontal="center" wrapText="1"/>
      <protection locked="0"/>
    </xf>
    <xf numFmtId="0" fontId="7" fillId="0" borderId="0" xfId="2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3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3" applyFont="1" applyBorder="1" applyAlignment="1" applyProtection="1">
      <alignment horizontal="left" vertical="top" wrapText="1"/>
      <protection locked="0"/>
    </xf>
    <xf numFmtId="0" fontId="9" fillId="0" borderId="0" xfId="2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5" applyNumberFormat="1" applyFont="1" applyBorder="1" applyAlignment="1" applyProtection="1">
      <alignment horizontal="left"/>
      <protection locked="0"/>
    </xf>
    <xf numFmtId="0" fontId="10" fillId="0" borderId="0" xfId="26" applyFont="1" applyAlignment="1">
      <alignment horizontal="center" wrapText="1"/>
      <protection/>
    </xf>
    <xf numFmtId="0" fontId="10" fillId="0" borderId="0" xfId="26" applyFont="1" applyBorder="1" applyAlignment="1" applyProtection="1">
      <alignment horizontal="left"/>
      <protection locked="0"/>
    </xf>
    <xf numFmtId="0" fontId="10" fillId="0" borderId="0" xfId="23" applyNumberFormat="1" applyFont="1" applyBorder="1" applyAlignment="1" applyProtection="1">
      <alignment horizontal="left" vertical="top" wrapText="1"/>
      <protection/>
    </xf>
    <xf numFmtId="0" fontId="10" fillId="0" borderId="0" xfId="26" applyFont="1" applyBorder="1" applyAlignment="1" applyProtection="1">
      <alignment horizontal="left" vertical="center" wrapText="1"/>
      <protection locked="0"/>
    </xf>
    <xf numFmtId="0" fontId="9" fillId="0" borderId="0" xfId="26" applyFont="1" applyAlignment="1" applyProtection="1">
      <alignment horizontal="left"/>
      <protection/>
    </xf>
    <xf numFmtId="0" fontId="9" fillId="0" borderId="0" xfId="26" applyFont="1" applyAlignment="1" applyProtection="1">
      <alignment horizontal="right"/>
      <protection/>
    </xf>
    <xf numFmtId="192" fontId="10" fillId="0" borderId="23" xfId="23" applyNumberFormat="1" applyFont="1" applyBorder="1" applyAlignment="1" applyProtection="1">
      <alignment horizontal="left" vertical="top" wrapText="1"/>
      <protection/>
    </xf>
    <xf numFmtId="0" fontId="10" fillId="0" borderId="0" xfId="21" applyFont="1" applyAlignment="1" applyProtection="1">
      <alignment horizontal="left"/>
      <protection locked="0"/>
    </xf>
    <xf numFmtId="0" fontId="11" fillId="0" borderId="0" xfId="21" applyFont="1" applyAlignment="1" applyProtection="1">
      <alignment horizontal="left"/>
      <protection locked="0"/>
    </xf>
    <xf numFmtId="0" fontId="10" fillId="0" borderId="4" xfId="21" applyFont="1" applyBorder="1" applyAlignment="1" applyProtection="1">
      <alignment horizontal="center" vertical="center" wrapText="1"/>
      <protection/>
    </xf>
    <xf numFmtId="0" fontId="10" fillId="0" borderId="2" xfId="21" applyFont="1" applyBorder="1" applyAlignment="1" applyProtection="1">
      <alignment horizontal="center" vertical="center" wrapText="1"/>
      <protection/>
    </xf>
    <xf numFmtId="0" fontId="11" fillId="0" borderId="0" xfId="21" applyFont="1" applyBorder="1" applyAlignment="1" applyProtection="1">
      <alignment horizontal="right" vertical="justify" wrapText="1"/>
      <protection/>
    </xf>
    <xf numFmtId="0" fontId="10" fillId="0" borderId="9" xfId="21" applyFont="1" applyBorder="1" applyAlignment="1" applyProtection="1">
      <alignment horizontal="center" vertical="center" wrapText="1"/>
      <protection/>
    </xf>
    <xf numFmtId="0" fontId="10" fillId="0" borderId="15" xfId="21" applyFont="1" applyBorder="1" applyAlignment="1" applyProtection="1">
      <alignment horizontal="center" vertical="center" wrapText="1"/>
      <protection/>
    </xf>
    <xf numFmtId="0" fontId="10" fillId="0" borderId="14" xfId="21" applyFont="1" applyBorder="1" applyAlignment="1" applyProtection="1">
      <alignment horizontal="center" vertical="center" wrapText="1"/>
      <protection/>
    </xf>
    <xf numFmtId="0" fontId="10" fillId="0" borderId="16" xfId="21" applyFont="1" applyBorder="1" applyAlignment="1" applyProtection="1">
      <alignment horizontal="center" vertical="center" wrapText="1"/>
      <protection/>
    </xf>
    <xf numFmtId="49" fontId="10" fillId="0" borderId="4" xfId="21" applyNumberFormat="1" applyFont="1" applyBorder="1" applyAlignment="1" applyProtection="1">
      <alignment horizontal="center" vertical="center" wrapText="1"/>
      <protection/>
    </xf>
    <xf numFmtId="49" fontId="10" fillId="0" borderId="2" xfId="21" applyNumberFormat="1" applyFont="1" applyBorder="1" applyAlignment="1" applyProtection="1">
      <alignment horizontal="center" vertical="center" wrapText="1"/>
      <protection/>
    </xf>
    <xf numFmtId="0" fontId="11" fillId="0" borderId="0" xfId="21" applyFont="1" applyAlignment="1" applyProtection="1">
      <alignment horizontal="center"/>
      <protection locked="0"/>
    </xf>
    <xf numFmtId="0" fontId="4" fillId="0" borderId="0" xfId="21" applyFont="1" applyAlignment="1" applyProtection="1">
      <alignment horizontal="left"/>
      <protection/>
    </xf>
    <xf numFmtId="0" fontId="11" fillId="0" borderId="0" xfId="21" applyFont="1" applyAlignment="1" applyProtection="1">
      <alignment horizontal="left"/>
      <protection/>
    </xf>
    <xf numFmtId="0" fontId="10" fillId="0" borderId="0" xfId="21" applyFont="1" applyAlignment="1" applyProtection="1">
      <alignment horizontal="left"/>
      <protection/>
    </xf>
    <xf numFmtId="192" fontId="10" fillId="0" borderId="0" xfId="21" applyNumberFormat="1" applyFont="1" applyBorder="1" applyAlignment="1" applyProtection="1">
      <alignment horizontal="left" vertical="justify" wrapText="1"/>
      <protection/>
    </xf>
    <xf numFmtId="0" fontId="10" fillId="0" borderId="0" xfId="18" applyFont="1" applyAlignment="1" applyProtection="1">
      <alignment horizontal="left" vertical="center" wrapText="1"/>
      <protection locked="0"/>
    </xf>
    <xf numFmtId="0" fontId="10" fillId="0" borderId="0" xfId="18" applyFont="1" applyBorder="1" applyAlignment="1" applyProtection="1">
      <alignment horizontal="left" vertical="center" wrapText="1"/>
      <protection locked="0"/>
    </xf>
    <xf numFmtId="49" fontId="11" fillId="0" borderId="0" xfId="18" applyNumberFormat="1" applyFont="1" applyBorder="1" applyAlignment="1" applyProtection="1">
      <alignment horizontal="left" vertical="center" wrapText="1"/>
      <protection/>
    </xf>
    <xf numFmtId="49" fontId="10" fillId="0" borderId="0" xfId="18" applyNumberFormat="1" applyFont="1" applyAlignment="1" applyProtection="1">
      <alignment horizontal="center" vertical="center" wrapText="1"/>
      <protection/>
    </xf>
    <xf numFmtId="192" fontId="10" fillId="0" borderId="0" xfId="2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1" applyNumberFormat="1" applyFont="1" applyAlignment="1" applyProtection="1">
      <alignment horizontal="left" vertical="justify"/>
      <protection/>
    </xf>
    <xf numFmtId="192" fontId="10" fillId="0" borderId="0" xfId="21" applyNumberFormat="1" applyFont="1" applyBorder="1" applyAlignment="1" applyProtection="1">
      <alignment horizontal="left" vertical="justify"/>
      <protection/>
    </xf>
    <xf numFmtId="1" fontId="10" fillId="0" borderId="0" xfId="19" applyNumberFormat="1" applyFont="1" applyAlignment="1" applyProtection="1">
      <alignment horizontal="center" vertical="center" wrapText="1"/>
      <protection locked="0"/>
    </xf>
    <xf numFmtId="49" fontId="10" fillId="0" borderId="0" xfId="19" applyNumberFormat="1" applyFont="1" applyAlignment="1" applyProtection="1">
      <alignment horizontal="center" vertical="center" wrapText="1"/>
      <protection locked="0"/>
    </xf>
    <xf numFmtId="0" fontId="9" fillId="0" borderId="0" xfId="2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1" applyFont="1" applyAlignment="1" applyProtection="1">
      <alignment horizontal="right"/>
      <protection/>
    </xf>
    <xf numFmtId="0" fontId="4" fillId="0" borderId="0" xfId="20" applyNumberFormat="1" applyFont="1" applyAlignment="1" applyProtection="1">
      <alignment horizontal="left" vertical="center" wrapText="1"/>
      <protection locked="0"/>
    </xf>
    <xf numFmtId="192" fontId="4" fillId="0" borderId="0" xfId="21" applyNumberFormat="1" applyFont="1" applyAlignment="1" applyProtection="1">
      <alignment horizontal="left" vertical="justify"/>
      <protection locked="0"/>
    </xf>
    <xf numFmtId="0" fontId="4" fillId="0" borderId="0" xfId="20" applyFont="1" applyAlignment="1" applyProtection="1">
      <alignment horizontal="left"/>
      <protection locked="0"/>
    </xf>
  </cellXfs>
  <cellStyles count="18">
    <cellStyle name="Normal" xfId="0"/>
    <cellStyle name="Euro" xfId="15"/>
    <cellStyle name="Followed Hyperlink" xfId="16"/>
    <cellStyle name="Hyperlink" xfId="17"/>
    <cellStyle name="Normal_El. 7.3" xfId="18"/>
    <cellStyle name="Normal_El. 7.4" xfId="19"/>
    <cellStyle name="Normal_El. 7.5" xfId="20"/>
    <cellStyle name="Normal_El.7.2" xfId="21"/>
    <cellStyle name="Normal_Spravki_kod" xfId="22"/>
    <cellStyle name="Normal_Баланс" xfId="23"/>
    <cellStyle name="Normal_Отч.парич.поток" xfId="24"/>
    <cellStyle name="Normal_Отч.прих-разх" xfId="25"/>
    <cellStyle name="Normal_Отч.собств.кап." xfId="26"/>
    <cellStyle name="Currency" xfId="27"/>
    <cellStyle name="Currency [0]" xfId="28"/>
    <cellStyle name="Comma" xfId="29"/>
    <cellStyle name="Comma [0]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1</v>
      </c>
      <c r="B3" s="583"/>
      <c r="C3" s="583"/>
      <c r="D3" s="583"/>
      <c r="E3" s="462" t="s">
        <v>858</v>
      </c>
      <c r="F3" s="217" t="s">
        <v>2</v>
      </c>
      <c r="G3" s="172"/>
      <c r="H3" s="461">
        <v>112011240</v>
      </c>
    </row>
    <row r="4" spans="1:8" ht="15">
      <c r="A4" s="582" t="s">
        <v>3</v>
      </c>
      <c r="B4" s="588"/>
      <c r="C4" s="588"/>
      <c r="D4" s="588"/>
      <c r="E4" s="504" t="s">
        <v>859</v>
      </c>
      <c r="F4" s="584" t="s">
        <v>4</v>
      </c>
      <c r="G4" s="585"/>
      <c r="H4" s="461">
        <v>854</v>
      </c>
    </row>
    <row r="5" spans="1:8" ht="15">
      <c r="A5" s="582" t="s">
        <v>5</v>
      </c>
      <c r="B5" s="583"/>
      <c r="C5" s="583"/>
      <c r="D5" s="583"/>
      <c r="E5" s="505" t="s">
        <v>866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640</v>
      </c>
      <c r="D11" s="151">
        <v>640</v>
      </c>
      <c r="E11" s="237" t="s">
        <v>22</v>
      </c>
      <c r="F11" s="242" t="s">
        <v>23</v>
      </c>
      <c r="G11" s="152">
        <v>58</v>
      </c>
      <c r="H11" s="152">
        <v>58</v>
      </c>
    </row>
    <row r="12" spans="1:8" ht="15">
      <c r="A12" s="235" t="s">
        <v>24</v>
      </c>
      <c r="B12" s="241" t="s">
        <v>25</v>
      </c>
      <c r="C12" s="151">
        <f>1139-50</f>
        <v>1089</v>
      </c>
      <c r="D12" s="151">
        <v>1112</v>
      </c>
      <c r="E12" s="237" t="s">
        <v>26</v>
      </c>
      <c r="F12" s="242" t="s">
        <v>27</v>
      </c>
      <c r="G12" s="153">
        <v>57811</v>
      </c>
      <c r="H12" s="153">
        <v>57811</v>
      </c>
    </row>
    <row r="13" spans="1:8" ht="15">
      <c r="A13" s="235" t="s">
        <v>28</v>
      </c>
      <c r="B13" s="241" t="s">
        <v>29</v>
      </c>
      <c r="C13" s="151">
        <f>5-4</f>
        <v>1</v>
      </c>
      <c r="D13" s="151">
        <v>1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f>99-60</f>
        <v>39</v>
      </c>
      <c r="D15" s="151">
        <v>51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f>4-2</f>
        <v>2</v>
      </c>
      <c r="D16" s="151">
        <v>3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58</v>
      </c>
      <c r="H17" s="154">
        <f>H11+H14+H15+H16</f>
        <v>58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1771</v>
      </c>
      <c r="D19" s="155">
        <f>SUM(D11:D18)</f>
        <v>1807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1449</v>
      </c>
      <c r="H20" s="158">
        <v>1449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520</v>
      </c>
      <c r="H21" s="156">
        <f>SUM(H22:H24)</f>
        <v>520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>
        <v>14</v>
      </c>
      <c r="H23" s="152">
        <v>14</v>
      </c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506</v>
      </c>
      <c r="H24" s="152">
        <v>506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1969</v>
      </c>
      <c r="H25" s="154">
        <f>H19+H20+H21</f>
        <v>1969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-132</v>
      </c>
      <c r="H27" s="154">
        <f>SUM(H28:H30)</f>
        <v>-32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>
        <v>8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-132</v>
      </c>
      <c r="H29" s="316">
        <v>-40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-31</v>
      </c>
      <c r="H32" s="316">
        <v>-100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-163</v>
      </c>
      <c r="H33" s="154">
        <f>H27+H31+H32</f>
        <v>-132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1864</v>
      </c>
      <c r="H36" s="154">
        <f>H25+H17+H33</f>
        <v>1895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50</v>
      </c>
      <c r="D47" s="151">
        <v>50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29</v>
      </c>
      <c r="H48" s="152">
        <v>36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29</v>
      </c>
      <c r="H49" s="154">
        <f>SUM(H43:H48)</f>
        <v>36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50</v>
      </c>
      <c r="D51" s="155">
        <f>SUM(D47:D50)</f>
        <v>50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12</v>
      </c>
      <c r="D54" s="151">
        <v>12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1833</v>
      </c>
      <c r="D55" s="155">
        <f>D19+D20+D21+D27+D32+D45+D51+D53+D54</f>
        <v>1869</v>
      </c>
      <c r="E55" s="237" t="s">
        <v>172</v>
      </c>
      <c r="F55" s="261" t="s">
        <v>173</v>
      </c>
      <c r="G55" s="154">
        <f>G49+G51+G52+G53+G54</f>
        <v>29</v>
      </c>
      <c r="H55" s="154">
        <f>H49+H51+H52+H53+H54</f>
        <v>36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20</v>
      </c>
      <c r="D58" s="151">
        <v>20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3</v>
      </c>
      <c r="D59" s="151">
        <v>3</v>
      </c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50</v>
      </c>
      <c r="H61" s="154">
        <f>SUM(H62:H68)</f>
        <v>49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23</v>
      </c>
      <c r="D64" s="155">
        <f>SUM(D58:D63)</f>
        <v>23</v>
      </c>
      <c r="E64" s="237" t="s">
        <v>200</v>
      </c>
      <c r="F64" s="242" t="s">
        <v>201</v>
      </c>
      <c r="G64" s="152">
        <f>12+4</f>
        <v>16</v>
      </c>
      <c r="H64" s="152">
        <v>16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f>7+20</f>
        <v>27</v>
      </c>
      <c r="H66" s="152">
        <v>27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2</v>
      </c>
      <c r="H67" s="152">
        <v>2</v>
      </c>
    </row>
    <row r="68" spans="1:8" ht="15">
      <c r="A68" s="235" t="s">
        <v>211</v>
      </c>
      <c r="B68" s="241" t="s">
        <v>212</v>
      </c>
      <c r="C68" s="151">
        <f>7+10</f>
        <v>17</v>
      </c>
      <c r="D68" s="151">
        <v>13</v>
      </c>
      <c r="E68" s="237" t="s">
        <v>213</v>
      </c>
      <c r="F68" s="242" t="s">
        <v>214</v>
      </c>
      <c r="G68" s="152">
        <f>4+1</f>
        <v>5</v>
      </c>
      <c r="H68" s="152">
        <v>4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f>6+14</f>
        <v>20</v>
      </c>
      <c r="H69" s="152">
        <v>20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34</v>
      </c>
      <c r="D71" s="151">
        <v>34</v>
      </c>
      <c r="E71" s="253" t="s">
        <v>46</v>
      </c>
      <c r="F71" s="273" t="s">
        <v>224</v>
      </c>
      <c r="G71" s="161">
        <f>G59+G60+G61+G69+G70</f>
        <v>70</v>
      </c>
      <c r="H71" s="161">
        <f>H59+H60+H61+H69+H70</f>
        <v>69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>
        <v>1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51</v>
      </c>
      <c r="D75" s="155">
        <f>SUM(D67:D74)</f>
        <v>48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70</v>
      </c>
      <c r="H79" s="162">
        <f>H71+H74+H75+H76</f>
        <v>69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56</v>
      </c>
      <c r="D87" s="151">
        <v>60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/>
      <c r="D88" s="151"/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56</v>
      </c>
      <c r="D91" s="155">
        <f>SUM(D87:D90)</f>
        <v>60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130</v>
      </c>
      <c r="D93" s="155">
        <f>D64+D75+D84+D91+D92</f>
        <v>131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1963</v>
      </c>
      <c r="D94" s="164">
        <f>D93+D55</f>
        <v>2000</v>
      </c>
      <c r="E94" s="449" t="s">
        <v>270</v>
      </c>
      <c r="F94" s="289" t="s">
        <v>271</v>
      </c>
      <c r="G94" s="165">
        <f>G36+G39+G55+G79</f>
        <v>1963</v>
      </c>
      <c r="H94" s="165">
        <f>H36+H39+H55+H79</f>
        <v>2000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865</v>
      </c>
      <c r="B98" s="432"/>
      <c r="C98" s="586" t="s">
        <v>860</v>
      </c>
      <c r="D98" s="586"/>
      <c r="E98" s="586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6" t="s">
        <v>861</v>
      </c>
      <c r="D100" s="587"/>
      <c r="E100" s="587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0:D21 C23:D26 C30:D30 C35:D38 C40:D44 C47:D50 C53:D54 C11:D18 C58:D63 C79:D83 C87:D90 C92:D92 G11:H13 G74:H76 G22:H24 G28:H28 G31:H31 G19:H19 G43:H48 G51:H54 G59:H60 C67: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" fitToWidth="1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366"/>
  <sheetViews>
    <sheetView workbookViewId="0" topLeftCell="A1">
      <selection activeCell="A1" sqref="A1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77" t="str">
        <f>'справка №1-БАЛАНС'!E3</f>
        <v>АД "МЕБЕЛСИСТЕМ" ПАЗАРДЖИК</v>
      </c>
      <c r="C2" s="577"/>
      <c r="D2" s="577"/>
      <c r="E2" s="577"/>
      <c r="F2" s="579" t="s">
        <v>2</v>
      </c>
      <c r="G2" s="579"/>
      <c r="H2" s="526">
        <f>'справка №1-БАЛАНС'!H3</f>
        <v>112011240</v>
      </c>
    </row>
    <row r="3" spans="1:8" ht="15">
      <c r="A3" s="467" t="s">
        <v>274</v>
      </c>
      <c r="B3" s="577" t="str">
        <f>'справка №1-БАЛАНС'!E4</f>
        <v>неконсолидиран</v>
      </c>
      <c r="C3" s="577"/>
      <c r="D3" s="577"/>
      <c r="E3" s="577"/>
      <c r="F3" s="546" t="s">
        <v>4</v>
      </c>
      <c r="G3" s="527"/>
      <c r="H3" s="527">
        <f>'справка №1-БАЛАНС'!H4</f>
        <v>854</v>
      </c>
    </row>
    <row r="4" spans="1:8" ht="17.25" customHeight="1">
      <c r="A4" s="467" t="s">
        <v>5</v>
      </c>
      <c r="B4" s="578" t="str">
        <f>'справка №1-БАЛАНС'!E5</f>
        <v>01.01.2010-30.06.2010</v>
      </c>
      <c r="C4" s="578"/>
      <c r="D4" s="578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8</v>
      </c>
      <c r="D9" s="46">
        <v>14</v>
      </c>
      <c r="E9" s="298" t="s">
        <v>284</v>
      </c>
      <c r="F9" s="549" t="s">
        <v>285</v>
      </c>
      <c r="G9" s="576"/>
      <c r="H9" s="576"/>
    </row>
    <row r="10" spans="1:8" ht="12">
      <c r="A10" s="298" t="s">
        <v>286</v>
      </c>
      <c r="B10" s="299" t="s">
        <v>287</v>
      </c>
      <c r="C10" s="46">
        <f>15+8</f>
        <v>23</v>
      </c>
      <c r="D10" s="46">
        <v>27</v>
      </c>
      <c r="E10" s="298" t="s">
        <v>288</v>
      </c>
      <c r="F10" s="549" t="s">
        <v>289</v>
      </c>
      <c r="G10" s="576"/>
      <c r="H10" s="576"/>
    </row>
    <row r="11" spans="1:8" ht="12">
      <c r="A11" s="298" t="s">
        <v>290</v>
      </c>
      <c r="B11" s="299" t="s">
        <v>291</v>
      </c>
      <c r="C11" s="46">
        <v>34</v>
      </c>
      <c r="D11" s="46">
        <v>51</v>
      </c>
      <c r="E11" s="300" t="s">
        <v>292</v>
      </c>
      <c r="F11" s="549" t="s">
        <v>293</v>
      </c>
      <c r="G11" s="576">
        <v>1</v>
      </c>
      <c r="H11" s="576"/>
    </row>
    <row r="12" spans="1:8" ht="12">
      <c r="A12" s="298" t="s">
        <v>294</v>
      </c>
      <c r="B12" s="299" t="s">
        <v>295</v>
      </c>
      <c r="C12" s="46">
        <v>54</v>
      </c>
      <c r="D12" s="46">
        <v>46</v>
      </c>
      <c r="E12" s="300" t="s">
        <v>78</v>
      </c>
      <c r="F12" s="549" t="s">
        <v>296</v>
      </c>
      <c r="G12" s="576">
        <v>98</v>
      </c>
      <c r="H12" s="576">
        <v>76</v>
      </c>
    </row>
    <row r="13" spans="1:18" ht="12">
      <c r="A13" s="298" t="s">
        <v>297</v>
      </c>
      <c r="B13" s="299" t="s">
        <v>298</v>
      </c>
      <c r="C13" s="46">
        <v>8</v>
      </c>
      <c r="D13" s="46">
        <v>8</v>
      </c>
      <c r="E13" s="301" t="s">
        <v>51</v>
      </c>
      <c r="F13" s="551" t="s">
        <v>299</v>
      </c>
      <c r="G13" s="548">
        <f>SUM(G9:G12)</f>
        <v>99</v>
      </c>
      <c r="H13" s="548">
        <f>SUM(H9:H12)</f>
        <v>76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1</v>
      </c>
      <c r="D16" s="47">
        <v>4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128</v>
      </c>
      <c r="D19" s="49">
        <f>SUM(D9:D15)+D16</f>
        <v>150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2</v>
      </c>
      <c r="D22" s="46">
        <v>2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2</v>
      </c>
      <c r="D26" s="49">
        <f>SUM(D22:D25)</f>
        <v>2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130</v>
      </c>
      <c r="D28" s="50">
        <f>D26+D19</f>
        <v>152</v>
      </c>
      <c r="E28" s="127" t="s">
        <v>338</v>
      </c>
      <c r="F28" s="554" t="s">
        <v>339</v>
      </c>
      <c r="G28" s="548">
        <f>G13+G15+G24</f>
        <v>99</v>
      </c>
      <c r="H28" s="548">
        <f>H13+H15+H24</f>
        <v>76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31</v>
      </c>
      <c r="H30" s="53">
        <f>IF((D28-H28)&gt;0,D28-H28,0)</f>
        <v>76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C28+C31+C32</f>
        <v>130</v>
      </c>
      <c r="D33" s="49">
        <f>D28+D31+D32</f>
        <v>152</v>
      </c>
      <c r="E33" s="127" t="s">
        <v>352</v>
      </c>
      <c r="F33" s="554" t="s">
        <v>353</v>
      </c>
      <c r="G33" s="53">
        <f>G32+G31+G28</f>
        <v>99</v>
      </c>
      <c r="H33" s="53">
        <f>H32+H31+H28</f>
        <v>76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31</v>
      </c>
      <c r="H34" s="548">
        <f>IF((D33-H33)&gt;0,D33-H33,0)</f>
        <v>76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31</v>
      </c>
      <c r="H39" s="559">
        <f>IF(H34&gt;0,IF(D35+H34&lt;0,0,D35+H34),IF(D34-D35&lt;0,D35-D34,0))</f>
        <v>76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31</v>
      </c>
      <c r="H41" s="52">
        <f>IF(D39=0,IF(H39-H40&gt;0,H39-H40+D40,0),IF(D39-D40&lt;0,D40-D39+H40,0))</f>
        <v>76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130</v>
      </c>
      <c r="D42" s="53">
        <f>D33+D35+D39</f>
        <v>152</v>
      </c>
      <c r="E42" s="128" t="s">
        <v>379</v>
      </c>
      <c r="F42" s="129" t="s">
        <v>380</v>
      </c>
      <c r="G42" s="53">
        <f>G39+G33</f>
        <v>130</v>
      </c>
      <c r="H42" s="53">
        <f>H39+H33</f>
        <v>152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0" t="s">
        <v>856</v>
      </c>
      <c r="B45" s="580"/>
      <c r="C45" s="580"/>
      <c r="D45" s="580"/>
      <c r="E45" s="580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 t="s">
        <v>867</v>
      </c>
      <c r="C48" s="427" t="s">
        <v>381</v>
      </c>
      <c r="D48" s="589" t="s">
        <v>862</v>
      </c>
      <c r="E48" s="589"/>
      <c r="F48" s="589"/>
      <c r="G48" s="589"/>
      <c r="H48" s="589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90" t="s">
        <v>863</v>
      </c>
      <c r="E50" s="590"/>
      <c r="F50" s="590"/>
      <c r="G50" s="590"/>
      <c r="H50" s="590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22:D25 C31:D32 C36:D36 C38:D38 C40:D40 C9:D14 G15:H16 G19:H23 G31:H32 G9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44" right="0.2362204724409449" top="0.61" bottom="0.6" header="0.5118110236220472" footer="0.5118110236220472"/>
  <pageSetup fitToHeight="1" fitToWidth="1" horizontalDpi="600" verticalDpi="600" orientation="portrait" paperSize="9" scale="62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A1" sqref="A1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АД "МЕБЕЛСИСТЕМ" ПАЗАРДЖИК</v>
      </c>
      <c r="C4" s="541" t="s">
        <v>2</v>
      </c>
      <c r="D4" s="541">
        <f>'справка №1-БАЛАНС'!H3</f>
        <v>112011240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854</v>
      </c>
    </row>
    <row r="6" spans="1:6" ht="12" customHeight="1">
      <c r="A6" s="471" t="s">
        <v>5</v>
      </c>
      <c r="B6" s="506" t="str">
        <f>'справка №1-БАЛАНС'!E5</f>
        <v>01.01.2010-30.06.2010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f>62+93</f>
        <v>155</v>
      </c>
      <c r="D10" s="54">
        <v>137</v>
      </c>
      <c r="E10" s="130"/>
      <c r="F10" s="130"/>
    </row>
    <row r="11" spans="1:13" ht="12">
      <c r="A11" s="332" t="s">
        <v>388</v>
      </c>
      <c r="B11" s="333" t="s">
        <v>389</v>
      </c>
      <c r="C11" s="54">
        <f>-26-48+8</f>
        <v>-66</v>
      </c>
      <c r="D11" s="54">
        <v>-67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f>-44-9-4-2</f>
        <v>-59</v>
      </c>
      <c r="D13" s="54">
        <v>-53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f>-6-5-7</f>
        <v>-18</v>
      </c>
      <c r="D14" s="54">
        <v>-8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>
        <v>-6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f>-1-7</f>
        <v>-8</v>
      </c>
      <c r="D19" s="54">
        <v>-2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4</v>
      </c>
      <c r="D20" s="55">
        <f>SUM(D10:D19)</f>
        <v>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>
        <v>-8</v>
      </c>
      <c r="D38" s="54">
        <v>-8</v>
      </c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-8</v>
      </c>
      <c r="D42" s="55">
        <f>SUM(D34:D41)</f>
        <v>-8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-4</v>
      </c>
      <c r="D43" s="55">
        <f>D42+D32+D20</f>
        <v>-7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60</v>
      </c>
      <c r="D44" s="132">
        <v>97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56</v>
      </c>
      <c r="D45" s="55">
        <f>D44+D43</f>
        <v>90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56</v>
      </c>
      <c r="D46" s="56">
        <v>90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860</v>
      </c>
      <c r="C50" s="581"/>
      <c r="D50" s="581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861</v>
      </c>
      <c r="C52" s="581"/>
      <c r="D52" s="581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4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44" bottom="0.4" header="0.35" footer="0.34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A1" sqref="A1:M1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1" t="s">
        <v>459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АД "МЕБЕЛСИСТЕМ" ПАЗАРДЖИК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112011240</v>
      </c>
      <c r="N3" s="2"/>
    </row>
    <row r="4" spans="1:15" s="532" customFormat="1" ht="13.5" customHeight="1">
      <c r="A4" s="467" t="s">
        <v>460</v>
      </c>
      <c r="B4" s="593" t="str">
        <f>'справка №1-БАЛАНС'!E4</f>
        <v>неконсолидиран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>
        <f>'справка №1-БАЛАНС'!H4</f>
        <v>854</v>
      </c>
      <c r="N4" s="3"/>
      <c r="O4" s="3"/>
    </row>
    <row r="5" spans="1:14" s="532" customFormat="1" ht="12.75" customHeight="1">
      <c r="A5" s="467" t="s">
        <v>5</v>
      </c>
      <c r="B5" s="597" t="str">
        <f>'справка №1-БАЛАНС'!E5</f>
        <v>01.01.2010-30.06.2010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58</v>
      </c>
      <c r="D11" s="58">
        <f>'справка №1-БАЛАНС'!H19</f>
        <v>0</v>
      </c>
      <c r="E11" s="58">
        <f>'справка №1-БАЛАНС'!H20</f>
        <v>1449</v>
      </c>
      <c r="F11" s="58">
        <f>'справка №1-БАЛАНС'!H22</f>
        <v>0</v>
      </c>
      <c r="G11" s="58">
        <f>'справка №1-БАЛАНС'!H23</f>
        <v>14</v>
      </c>
      <c r="H11" s="60">
        <v>506</v>
      </c>
      <c r="I11" s="58">
        <f>'справка №1-БАЛАНС'!H28+'справка №1-БАЛАНС'!H31</f>
        <v>8</v>
      </c>
      <c r="J11" s="58">
        <f>'справка №1-БАЛАНС'!H29+'справка №1-БАЛАНС'!H32</f>
        <v>-140</v>
      </c>
      <c r="K11" s="60"/>
      <c r="L11" s="344">
        <f>SUM(C11:K11)</f>
        <v>1895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58</v>
      </c>
      <c r="D15" s="61">
        <f aca="true" t="shared" si="2" ref="D15:M15">D11+D12</f>
        <v>0</v>
      </c>
      <c r="E15" s="61">
        <f t="shared" si="2"/>
        <v>1449</v>
      </c>
      <c r="F15" s="61">
        <f t="shared" si="2"/>
        <v>0</v>
      </c>
      <c r="G15" s="61">
        <f t="shared" si="2"/>
        <v>14</v>
      </c>
      <c r="H15" s="61">
        <f t="shared" si="2"/>
        <v>506</v>
      </c>
      <c r="I15" s="61">
        <f t="shared" si="2"/>
        <v>8</v>
      </c>
      <c r="J15" s="61">
        <f t="shared" si="2"/>
        <v>-140</v>
      </c>
      <c r="K15" s="61">
        <f t="shared" si="2"/>
        <v>0</v>
      </c>
      <c r="L15" s="344">
        <f t="shared" si="1"/>
        <v>1895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-31</v>
      </c>
      <c r="K16" s="60"/>
      <c r="L16" s="344">
        <f t="shared" si="1"/>
        <v>-31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>
        <v>-8</v>
      </c>
      <c r="J20" s="60">
        <v>8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58</v>
      </c>
      <c r="D29" s="59">
        <f aca="true" t="shared" si="6" ref="D29:M29">D17+D20+D21+D24+D28+D27+D15+D16</f>
        <v>0</v>
      </c>
      <c r="E29" s="59">
        <f t="shared" si="6"/>
        <v>1449</v>
      </c>
      <c r="F29" s="59">
        <f t="shared" si="6"/>
        <v>0</v>
      </c>
      <c r="G29" s="59">
        <f t="shared" si="6"/>
        <v>14</v>
      </c>
      <c r="H29" s="59">
        <f t="shared" si="6"/>
        <v>506</v>
      </c>
      <c r="I29" s="59">
        <f t="shared" si="6"/>
        <v>0</v>
      </c>
      <c r="J29" s="59">
        <f t="shared" si="6"/>
        <v>-163</v>
      </c>
      <c r="K29" s="59">
        <f t="shared" si="6"/>
        <v>0</v>
      </c>
      <c r="L29" s="344">
        <f t="shared" si="1"/>
        <v>1864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58</v>
      </c>
      <c r="D32" s="59">
        <f t="shared" si="7"/>
        <v>0</v>
      </c>
      <c r="E32" s="59">
        <f t="shared" si="7"/>
        <v>1449</v>
      </c>
      <c r="F32" s="59">
        <f t="shared" si="7"/>
        <v>0</v>
      </c>
      <c r="G32" s="59">
        <f t="shared" si="7"/>
        <v>14</v>
      </c>
      <c r="H32" s="59">
        <f t="shared" si="7"/>
        <v>506</v>
      </c>
      <c r="I32" s="59">
        <f t="shared" si="7"/>
        <v>0</v>
      </c>
      <c r="J32" s="59">
        <f t="shared" si="7"/>
        <v>-163</v>
      </c>
      <c r="K32" s="59">
        <f t="shared" si="7"/>
        <v>0</v>
      </c>
      <c r="L32" s="344">
        <f t="shared" si="1"/>
        <v>1864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857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869</v>
      </c>
      <c r="B38" s="19"/>
      <c r="C38" s="15"/>
      <c r="D38" s="592" t="s">
        <v>860</v>
      </c>
      <c r="E38" s="592"/>
      <c r="F38" s="592"/>
      <c r="G38" s="592"/>
      <c r="H38" s="592"/>
      <c r="I38" s="592"/>
      <c r="J38" s="15" t="s">
        <v>870</v>
      </c>
      <c r="K38" s="15"/>
      <c r="L38" s="592"/>
      <c r="M38" s="59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7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A1" sqref="A1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0" t="s">
        <v>383</v>
      </c>
      <c r="B2" s="611"/>
      <c r="C2" s="612" t="str">
        <f>'справка №1-БАЛАНС'!E3</f>
        <v>АД "МЕБЕЛСИСТЕМ" ПАЗАРДЖИК</v>
      </c>
      <c r="D2" s="612"/>
      <c r="E2" s="612"/>
      <c r="F2" s="612"/>
      <c r="G2" s="612"/>
      <c r="H2" s="612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112011240</v>
      </c>
      <c r="P2" s="483"/>
      <c r="Q2" s="483"/>
      <c r="R2" s="526"/>
    </row>
    <row r="3" spans="1:18" ht="15">
      <c r="A3" s="610" t="s">
        <v>5</v>
      </c>
      <c r="B3" s="611"/>
      <c r="C3" s="613" t="str">
        <f>'справка №1-БАЛАНС'!E5</f>
        <v>01.01.2010-30.06.2010</v>
      </c>
      <c r="D3" s="613"/>
      <c r="E3" s="613"/>
      <c r="F3" s="485"/>
      <c r="G3" s="485"/>
      <c r="H3" s="485"/>
      <c r="I3" s="485"/>
      <c r="J3" s="485"/>
      <c r="K3" s="485"/>
      <c r="L3" s="485"/>
      <c r="M3" s="602" t="s">
        <v>4</v>
      </c>
      <c r="N3" s="602"/>
      <c r="O3" s="482">
        <f>'справка №1-БАЛАНС'!H4</f>
        <v>854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3" t="s">
        <v>463</v>
      </c>
      <c r="B5" s="604"/>
      <c r="C5" s="607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00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0" t="s">
        <v>528</v>
      </c>
      <c r="R5" s="600" t="s">
        <v>529</v>
      </c>
    </row>
    <row r="6" spans="1:18" s="100" customFormat="1" ht="48">
      <c r="A6" s="605"/>
      <c r="B6" s="606"/>
      <c r="C6" s="608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1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1"/>
      <c r="R6" s="601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640</v>
      </c>
      <c r="E9" s="189"/>
      <c r="F9" s="189"/>
      <c r="G9" s="74">
        <f>D9+E9-F9</f>
        <v>640</v>
      </c>
      <c r="H9" s="65"/>
      <c r="I9" s="65"/>
      <c r="J9" s="74">
        <f>G9+H9-I9</f>
        <v>640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640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1139</v>
      </c>
      <c r="E10" s="189"/>
      <c r="F10" s="189"/>
      <c r="G10" s="74">
        <f aca="true" t="shared" si="2" ref="G10:G39">D10+E10-F10</f>
        <v>1139</v>
      </c>
      <c r="H10" s="65"/>
      <c r="I10" s="65"/>
      <c r="J10" s="74">
        <f aca="true" t="shared" si="3" ref="J10:J39">G10+H10-I10</f>
        <v>1139</v>
      </c>
      <c r="K10" s="65">
        <v>27</v>
      </c>
      <c r="L10" s="65">
        <v>23</v>
      </c>
      <c r="M10" s="65"/>
      <c r="N10" s="74">
        <f aca="true" t="shared" si="4" ref="N10:N39">K10+L10-M10</f>
        <v>50</v>
      </c>
      <c r="O10" s="65"/>
      <c r="P10" s="65"/>
      <c r="Q10" s="74">
        <f t="shared" si="0"/>
        <v>50</v>
      </c>
      <c r="R10" s="74">
        <f t="shared" si="1"/>
        <v>1089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5</v>
      </c>
      <c r="E11" s="189"/>
      <c r="F11" s="189"/>
      <c r="G11" s="74">
        <f t="shared" si="2"/>
        <v>5</v>
      </c>
      <c r="H11" s="65"/>
      <c r="I11" s="65"/>
      <c r="J11" s="74">
        <f t="shared" si="3"/>
        <v>5</v>
      </c>
      <c r="K11" s="65">
        <v>4</v>
      </c>
      <c r="L11" s="65"/>
      <c r="M11" s="65"/>
      <c r="N11" s="74">
        <f t="shared" si="4"/>
        <v>4</v>
      </c>
      <c r="O11" s="65"/>
      <c r="P11" s="65"/>
      <c r="Q11" s="74">
        <f t="shared" si="0"/>
        <v>4</v>
      </c>
      <c r="R11" s="74">
        <f t="shared" si="1"/>
        <v>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99</v>
      </c>
      <c r="E13" s="189"/>
      <c r="F13" s="189"/>
      <c r="G13" s="74">
        <f t="shared" si="2"/>
        <v>99</v>
      </c>
      <c r="H13" s="65"/>
      <c r="I13" s="65"/>
      <c r="J13" s="74">
        <f t="shared" si="3"/>
        <v>99</v>
      </c>
      <c r="K13" s="65">
        <v>48</v>
      </c>
      <c r="L13" s="65">
        <v>12</v>
      </c>
      <c r="M13" s="65"/>
      <c r="N13" s="74">
        <f t="shared" si="4"/>
        <v>60</v>
      </c>
      <c r="O13" s="65"/>
      <c r="P13" s="65"/>
      <c r="Q13" s="74">
        <f t="shared" si="0"/>
        <v>60</v>
      </c>
      <c r="R13" s="74">
        <f t="shared" si="1"/>
        <v>39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4</v>
      </c>
      <c r="E14" s="189"/>
      <c r="F14" s="189"/>
      <c r="G14" s="74">
        <f t="shared" si="2"/>
        <v>4</v>
      </c>
      <c r="H14" s="65"/>
      <c r="I14" s="65"/>
      <c r="J14" s="74">
        <f t="shared" si="3"/>
        <v>4</v>
      </c>
      <c r="K14" s="65">
        <v>1</v>
      </c>
      <c r="L14" s="65">
        <v>1</v>
      </c>
      <c r="M14" s="65"/>
      <c r="N14" s="74">
        <f t="shared" si="4"/>
        <v>2</v>
      </c>
      <c r="O14" s="65"/>
      <c r="P14" s="65"/>
      <c r="Q14" s="74">
        <f t="shared" si="0"/>
        <v>2</v>
      </c>
      <c r="R14" s="74">
        <f t="shared" si="1"/>
        <v>2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1887</v>
      </c>
      <c r="E17" s="194">
        <f>SUM(E9:E16)</f>
        <v>0</v>
      </c>
      <c r="F17" s="194">
        <f>SUM(F9:F16)</f>
        <v>0</v>
      </c>
      <c r="G17" s="74">
        <f t="shared" si="2"/>
        <v>1887</v>
      </c>
      <c r="H17" s="75">
        <f>SUM(H9:H16)</f>
        <v>0</v>
      </c>
      <c r="I17" s="75">
        <f>SUM(I9:I16)</f>
        <v>0</v>
      </c>
      <c r="J17" s="74">
        <f t="shared" si="3"/>
        <v>1887</v>
      </c>
      <c r="K17" s="75">
        <f>SUM(K9:K16)</f>
        <v>80</v>
      </c>
      <c r="L17" s="75">
        <f>SUM(L9:L16)</f>
        <v>36</v>
      </c>
      <c r="M17" s="75">
        <f>SUM(M9:M16)</f>
        <v>0</v>
      </c>
      <c r="N17" s="74">
        <f t="shared" si="4"/>
        <v>116</v>
      </c>
      <c r="O17" s="75">
        <f>SUM(O9:O16)</f>
        <v>0</v>
      </c>
      <c r="P17" s="75">
        <f>SUM(P9:P16)</f>
        <v>0</v>
      </c>
      <c r="Q17" s="74">
        <f t="shared" si="5"/>
        <v>116</v>
      </c>
      <c r="R17" s="74">
        <f t="shared" si="6"/>
        <v>1771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1887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1887</v>
      </c>
      <c r="H40" s="438">
        <f t="shared" si="13"/>
        <v>0</v>
      </c>
      <c r="I40" s="438">
        <f t="shared" si="13"/>
        <v>0</v>
      </c>
      <c r="J40" s="438">
        <f t="shared" si="13"/>
        <v>1887</v>
      </c>
      <c r="K40" s="438">
        <f t="shared" si="13"/>
        <v>80</v>
      </c>
      <c r="L40" s="438">
        <f t="shared" si="13"/>
        <v>36</v>
      </c>
      <c r="M40" s="438">
        <f t="shared" si="13"/>
        <v>0</v>
      </c>
      <c r="N40" s="438">
        <f t="shared" si="13"/>
        <v>116</v>
      </c>
      <c r="O40" s="438">
        <f t="shared" si="13"/>
        <v>0</v>
      </c>
      <c r="P40" s="438">
        <f t="shared" si="13"/>
        <v>0</v>
      </c>
      <c r="Q40" s="438">
        <f t="shared" si="13"/>
        <v>116</v>
      </c>
      <c r="R40" s="438">
        <f t="shared" si="13"/>
        <v>1771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868</v>
      </c>
      <c r="C44" s="354"/>
      <c r="D44" s="355"/>
      <c r="E44" s="355"/>
      <c r="F44" s="355"/>
      <c r="G44" s="351"/>
      <c r="H44" s="356" t="s">
        <v>864</v>
      </c>
      <c r="I44" s="356"/>
      <c r="J44" s="356"/>
      <c r="K44" s="609"/>
      <c r="L44" s="609"/>
      <c r="M44" s="609"/>
      <c r="N44" s="609"/>
      <c r="O44" s="598" t="s">
        <v>861</v>
      </c>
      <c r="P44" s="599"/>
      <c r="Q44" s="599"/>
      <c r="R44" s="599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A1" sqref="A1:E1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607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0" t="str">
        <f>'справка №1-БАЛАНС'!E3</f>
        <v>АД "МЕБЕЛСИСТЕМ" ПАЗАРДЖИК</v>
      </c>
      <c r="C3" s="621"/>
      <c r="D3" s="526" t="s">
        <v>2</v>
      </c>
      <c r="E3" s="107">
        <f>'справка №1-БАЛАНС'!H3</f>
        <v>112011240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 t="str">
        <f>'справка №1-БАЛАНС'!E5</f>
        <v>01.01.2010-30.06.2010</v>
      </c>
      <c r="C4" s="619"/>
      <c r="D4" s="527" t="s">
        <v>4</v>
      </c>
      <c r="E4" s="107">
        <f>'справка №1-БАЛАНС'!H4</f>
        <v>854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50</v>
      </c>
      <c r="D11" s="119">
        <f>SUM(D12:D14)</f>
        <v>0</v>
      </c>
      <c r="E11" s="120">
        <f>SUM(E12:E14)</f>
        <v>50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>
        <v>50</v>
      </c>
      <c r="D13" s="108"/>
      <c r="E13" s="120">
        <f t="shared" si="0"/>
        <v>50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50</v>
      </c>
      <c r="D19" s="104">
        <f>D11+D15+D16</f>
        <v>0</v>
      </c>
      <c r="E19" s="118">
        <f>E11+E15+E16</f>
        <v>50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>
        <v>12</v>
      </c>
      <c r="D21" s="108"/>
      <c r="E21" s="120">
        <f t="shared" si="0"/>
        <v>12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/>
      <c r="D26" s="108"/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17</v>
      </c>
      <c r="D28" s="108">
        <v>17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/>
      <c r="D29" s="108"/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>
        <v>34</v>
      </c>
      <c r="D31" s="108">
        <v>34</v>
      </c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/>
      <c r="D35" s="108"/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/>
      <c r="D42" s="108"/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51</v>
      </c>
      <c r="D43" s="104">
        <f>D24+D28+D29+D31+D30+D32+D33+D38</f>
        <v>51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113</v>
      </c>
      <c r="D44" s="103">
        <f>D43+D21+D19+D9</f>
        <v>51</v>
      </c>
      <c r="E44" s="118">
        <f>E43+E21+E19+E9</f>
        <v>62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>
        <v>29</v>
      </c>
      <c r="D64" s="108"/>
      <c r="E64" s="119">
        <f t="shared" si="1"/>
        <v>29</v>
      </c>
      <c r="F64" s="110"/>
    </row>
    <row r="65" spans="1:6" ht="12">
      <c r="A65" s="396" t="s">
        <v>707</v>
      </c>
      <c r="B65" s="397" t="s">
        <v>708</v>
      </c>
      <c r="C65" s="109">
        <v>29</v>
      </c>
      <c r="D65" s="109"/>
      <c r="E65" s="119">
        <f t="shared" si="1"/>
        <v>29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29</v>
      </c>
      <c r="D66" s="103">
        <f>D52+D56+D61+D62+D63+D64</f>
        <v>0</v>
      </c>
      <c r="E66" s="119">
        <f t="shared" si="1"/>
        <v>29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/>
      <c r="D76" s="108"/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50</v>
      </c>
      <c r="D85" s="104">
        <f>SUM(D86:D90)+D94</f>
        <v>50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16</v>
      </c>
      <c r="D87" s="108">
        <v>16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/>
      <c r="D88" s="108"/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27</v>
      </c>
      <c r="D89" s="108">
        <v>27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5</v>
      </c>
      <c r="D90" s="103">
        <f>SUM(D91:D93)</f>
        <v>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/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1</v>
      </c>
      <c r="D92" s="108">
        <v>1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4</v>
      </c>
      <c r="D93" s="108">
        <v>4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2</v>
      </c>
      <c r="D94" s="108">
        <v>2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20</v>
      </c>
      <c r="D95" s="108">
        <v>20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70</v>
      </c>
      <c r="D96" s="104">
        <f>D85+D80+D75+D71+D95</f>
        <v>70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99</v>
      </c>
      <c r="D97" s="104">
        <f>D96+D68+D66</f>
        <v>70</v>
      </c>
      <c r="E97" s="104">
        <f>E96+E68+E66</f>
        <v>29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778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868</v>
      </c>
      <c r="B109" s="615"/>
      <c r="C109" s="615" t="s">
        <v>860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861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6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1" sqref="A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2" t="str">
        <f>'справка №1-БАЛАНС'!E3</f>
        <v>АД "МЕБЕЛСИСТЕМ" ПАЗАРДЖИК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112011240</v>
      </c>
    </row>
    <row r="5" spans="1:9" ht="15">
      <c r="A5" s="501" t="s">
        <v>5</v>
      </c>
      <c r="B5" s="623" t="str">
        <f>'справка №1-БАЛАНС'!E5</f>
        <v>01.01.2010-30.06.2010</v>
      </c>
      <c r="C5" s="623"/>
      <c r="D5" s="623"/>
      <c r="E5" s="623"/>
      <c r="F5" s="623"/>
      <c r="G5" s="626" t="s">
        <v>4</v>
      </c>
      <c r="H5" s="627"/>
      <c r="I5" s="500">
        <f>'справка №1-БАЛАНС'!H4</f>
        <v>854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868</v>
      </c>
      <c r="B30" s="625"/>
      <c r="C30" s="625"/>
      <c r="D30" s="459" t="s">
        <v>817</v>
      </c>
      <c r="E30" s="624" t="s">
        <v>862</v>
      </c>
      <c r="F30" s="624"/>
      <c r="G30" s="624"/>
      <c r="H30" s="420" t="s">
        <v>779</v>
      </c>
      <c r="I30" s="624" t="s">
        <v>863</v>
      </c>
      <c r="J30" s="624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22" right="0.25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1" sqref="A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9" t="str">
        <f>'справка №1-БАЛАНС'!E3</f>
        <v>АД "МЕБЕЛСИСТЕМ" ПАЗАРДЖИК</v>
      </c>
      <c r="C5" s="629"/>
      <c r="D5" s="629"/>
      <c r="E5" s="570" t="s">
        <v>2</v>
      </c>
      <c r="F5" s="451">
        <f>'справка №1-БАЛАНС'!H3</f>
        <v>112011240</v>
      </c>
    </row>
    <row r="6" spans="1:13" ht="15" customHeight="1">
      <c r="A6" s="27" t="s">
        <v>820</v>
      </c>
      <c r="B6" s="630" t="str">
        <f>'справка №1-БАЛАНС'!E5</f>
        <v>01.01.2010-30.06.2010</v>
      </c>
      <c r="C6" s="630"/>
      <c r="D6" s="510"/>
      <c r="E6" s="569" t="s">
        <v>4</v>
      </c>
      <c r="F6" s="511">
        <f>'справка №1-БАЛАНС'!H4</f>
        <v>854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828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829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868</v>
      </c>
      <c r="B151" s="453"/>
      <c r="C151" s="631" t="s">
        <v>860</v>
      </c>
      <c r="D151" s="631"/>
      <c r="E151" s="631"/>
      <c r="F151" s="631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1" t="s">
        <v>861</v>
      </c>
      <c r="D153" s="631"/>
      <c r="E153" s="631"/>
      <c r="F153" s="631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MS</cp:lastModifiedBy>
  <cp:lastPrinted>2010-07-30T11:14:40Z</cp:lastPrinted>
  <dcterms:created xsi:type="dcterms:W3CDTF">2000-06-29T12:02:40Z</dcterms:created>
  <dcterms:modified xsi:type="dcterms:W3CDTF">2010-07-30T11:21:59Z</dcterms:modified>
  <cp:category/>
  <cp:version/>
  <cp:contentType/>
  <cp:contentStatus/>
</cp:coreProperties>
</file>