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2" activeTab="3"/>
  </bookViews>
  <sheets>
    <sheet name="Balance" sheetId="1" r:id="rId1"/>
    <sheet name="Income" sheetId="2" r:id="rId2"/>
    <sheet name="Cash Flow" sheetId="3" r:id="rId3"/>
    <sheet name="Notes" sheetId="4" r:id="rId4"/>
  </sheets>
  <definedNames>
    <definedName name="_xlnm.Print_Area" localSheetId="0">'Balance'!$A$1:$C$70</definedName>
    <definedName name="_Ref149986744_4">'Notes'!#REF!</definedName>
    <definedName name="_Ref149988108_4">'Notes'!#REF!</definedName>
    <definedName name="_Toc95275307_4">'Notes'!#REF!</definedName>
  </definedNames>
  <calcPr fullCalcOnLoad="1"/>
</workbook>
</file>

<file path=xl/sharedStrings.xml><?xml version="1.0" encoding="utf-8"?>
<sst xmlns="http://schemas.openxmlformats.org/spreadsheetml/2006/main" count="172" uniqueCount="135">
  <si>
    <t>INVESTOR.BG Plc.</t>
  </si>
  <si>
    <t>BALANCE SHEET - CONSOLIDATED</t>
  </si>
  <si>
    <t>For the period ended 30 June 2010</t>
  </si>
  <si>
    <t>BGN’000s</t>
  </si>
  <si>
    <t>ASSETS</t>
  </si>
  <si>
    <t>Non-current assets</t>
  </si>
  <si>
    <t>Non-current tangible assets</t>
  </si>
  <si>
    <t>Vehicles</t>
  </si>
  <si>
    <t>Office equipment</t>
  </si>
  <si>
    <t>Others</t>
  </si>
  <si>
    <t>Non-current intangible assets</t>
  </si>
  <si>
    <t>Ownership rights</t>
  </si>
  <si>
    <t>Software</t>
  </si>
  <si>
    <t>Other</t>
  </si>
  <si>
    <t>Goodwill</t>
  </si>
  <si>
    <t>Total Non-current assets</t>
  </si>
  <si>
    <t>Current assets</t>
  </si>
  <si>
    <t>Current receivables</t>
  </si>
  <si>
    <t>Trade receivables and advances to suppliers</t>
  </si>
  <si>
    <t>Refundable taxes</t>
  </si>
  <si>
    <t>Advance payments</t>
  </si>
  <si>
    <t>Receivables from granted loans</t>
  </si>
  <si>
    <t>Receivables from personnel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</si>
  <si>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</si>
  <si>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</si>
  <si>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</si>
  <si>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</si>
  <si>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</si>
  <si>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</si>
  <si>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</si>
  <si>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</si>
  <si>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</si>
  <si>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</si>
  <si>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</si>
  <si>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</si>
  <si>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Revaluation reserves</t>
  </si>
  <si>
    <t>Reserves</t>
  </si>
  <si>
    <t>Retained earnings</t>
  </si>
  <si>
    <t>Uncovered loss</t>
  </si>
  <si>
    <t>Net result for the period</t>
  </si>
  <si>
    <t>Total equity</t>
  </si>
  <si>
    <t>Minority interest</t>
  </si>
  <si>
    <t>LIABILITIES</t>
  </si>
  <si>
    <t>Non-current</t>
  </si>
  <si>
    <t>Total non-current liabilities</t>
  </si>
  <si>
    <t>Current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</si>
  <si>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</si>
  <si>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</si>
  <si>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</si>
  <si>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</si>
  <si>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</si>
  <si>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</si>
  <si>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</si>
  <si>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</si>
  <si>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</si>
  <si>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</si>
  <si>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Prepared by:</t>
  </si>
  <si>
    <t>Procurator: Ivaylo Lakov</t>
  </si>
  <si>
    <t>INCOME STATEMENT - CONSOLIDATED</t>
  </si>
  <si>
    <t>For the period ended 3 June 2010</t>
  </si>
  <si>
    <t>Revenue from sales of services</t>
  </si>
  <si>
    <t>Gains/Losses from transactions with financial instruments</t>
  </si>
  <si>
    <t>Interest income/expenses (net)</t>
  </si>
  <si>
    <t>Other financial income/expenses (net)</t>
  </si>
  <si>
    <t>Cost of materials</t>
  </si>
  <si>
    <t>Services</t>
  </si>
  <si>
    <t>Depreciation</t>
  </si>
  <si>
    <t>Salaries</t>
  </si>
  <si>
    <t>Social securities</t>
  </si>
  <si>
    <t>Other expenses</t>
  </si>
  <si>
    <t>.</t>
  </si>
  <si>
    <t xml:space="preserve">Operating Result </t>
  </si>
  <si>
    <t>Profit/Loss of minority parties</t>
  </si>
  <si>
    <t>Corporate Income Tax</t>
  </si>
  <si>
    <t>Deferred taxes</t>
  </si>
  <si>
    <t>CASH FLOW STATEMENT - CONSOLIDATED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</si>
  <si>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</si>
  <si>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</si>
  <si>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</si>
  <si>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</si>
  <si>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Taxes paid</t>
  </si>
  <si>
    <t>Corporate income tax paid</t>
  </si>
  <si>
    <t>Proceeds from financial assets held for trade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</si>
  <si>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</si>
  <si>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</si>
  <si>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</si>
  <si>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</si>
  <si>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</si>
  <si>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Sale of non-current assets</t>
  </si>
  <si>
    <t>Loans granted</t>
  </si>
  <si>
    <t>Purchase of investments</t>
  </si>
  <si>
    <t>Other payments/receivables from investing activity</t>
  </si>
  <si>
    <t>Net cash flow from investing activities</t>
  </si>
  <si>
    <t>CASH FLOWS FROM FINANCIAL ACTIVITIES</t>
  </si>
  <si>
    <t>Receivables from the issue of shares</t>
  </si>
  <si>
    <t>Cash outflow for redemption</t>
  </si>
  <si>
    <t>Loans receivables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</si>
  <si>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</si>
  <si>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</si>
  <si>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</si>
  <si>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</si>
  <si>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</si>
  <si>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</si>
  <si>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</si>
  <si>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>205, Alexander Stamboliiski Blvd., 1309 Sofia, Bulgaria                                            Tel.: (359 2) 8129814</t>
  </si>
  <si>
    <t xml:space="preserve">Notes about the accounting policy adopted for the Financial Statements 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</si>
  <si>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</si>
  <si>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</si>
  <si>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</si>
  <si>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</si>
  <si>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r>
      <t xml:space="preserve">At the beginning of 2004 the capital was increased again to BGN 280,000. In July 2004 the company carried out </t>
    </r>
    <r>
      <rPr>
        <b/>
        <sz val="11"/>
        <color indexed="8"/>
        <rFont val="Arial"/>
        <family val="2"/>
      </rPr>
      <t>the first Initial Public Offering (IPO) in Bulgaria</t>
    </r>
    <r>
      <rPr>
        <sz val="11"/>
        <color indexed="8"/>
        <rFont val="Arial"/>
        <family val="2"/>
      </rPr>
      <t xml:space="preserve">, raising BGN 1,066,424.
</t>
    </r>
  </si>
  <si>
    <t xml:space="preserve">In December 2004 it increased its shareholders' equity to BGN 1.2 million.
</t>
  </si>
  <si>
    <t>The Company portfolio comprises the following websites: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</si>
  <si>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</si>
  <si>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</si>
  <si>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</si>
  <si>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</si>
  <si>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</si>
  <si>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</si>
  <si>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</si>
  <si>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</si>
  <si>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</si>
  <si>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</si>
  <si>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RSS.bg</t>
  </si>
  <si>
    <t>Automedia.bg</t>
  </si>
  <si>
    <t>Zip.bg</t>
  </si>
  <si>
    <t>Mp3.bg</t>
  </si>
  <si>
    <t>Teenproblem.net</t>
  </si>
  <si>
    <t>Start.web.tr</t>
  </si>
  <si>
    <t>NasamNatam.com</t>
  </si>
  <si>
    <t>Puls.bg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</si>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</sst>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#0"/>
    <numFmt numFmtId="166" formatCode="D/MM/YYYY&quot; г.&quot;"/>
    <numFmt numFmtId="167" formatCode="_(* #,##0_);_(* \(#,##0\);_(* \-_);_(@_)"/>
    <numFmt numFmtId="168" formatCode="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34">
    <xf numFmtId="164" fontId="0" fillId="0" borderId="0" xfId="0" applyAlignment="1">
      <alignment/>
    </xf>
    <xf numFmtId="164" fontId="19" fillId="0" borderId="0" xfId="57" applyFont="1" applyAlignment="1" applyProtection="1">
      <alignment vertical="top" wrapText="1"/>
      <protection locked="0"/>
    </xf>
    <xf numFmtId="165" fontId="19" fillId="0" borderId="0" xfId="57" applyNumberFormat="1" applyFont="1" applyAlignment="1" applyProtection="1">
      <alignment vertical="top" wrapText="1"/>
      <protection locked="0"/>
    </xf>
    <xf numFmtId="164" fontId="19" fillId="0" borderId="0" xfId="57" applyFont="1" applyAlignment="1">
      <alignment vertical="top"/>
      <protection/>
    </xf>
    <xf numFmtId="164" fontId="20" fillId="0" borderId="0" xfId="20" applyNumberFormat="1" applyFont="1" applyFill="1" applyBorder="1" applyAlignment="1" applyProtection="1">
      <alignment horizontal="center" vertical="center"/>
      <protection locked="0"/>
    </xf>
    <xf numFmtId="164" fontId="22" fillId="0" borderId="0" xfId="57" applyFont="1" applyBorder="1" applyAlignment="1" applyProtection="1">
      <alignment horizontal="center" vertical="top"/>
      <protection locked="0"/>
    </xf>
    <xf numFmtId="164" fontId="23" fillId="0" borderId="0" xfId="57" applyFont="1" applyBorder="1" applyAlignment="1" applyProtection="1">
      <alignment horizontal="center" vertical="top"/>
      <protection locked="0"/>
    </xf>
    <xf numFmtId="164" fontId="22" fillId="0" borderId="0" xfId="57" applyFont="1" applyBorder="1" applyAlignment="1" applyProtection="1">
      <alignment vertical="top" wrapText="1"/>
      <protection locked="0"/>
    </xf>
    <xf numFmtId="165" fontId="24" fillId="0" borderId="0" xfId="58" applyNumberFormat="1" applyFont="1" applyBorder="1" applyAlignment="1" applyProtection="1">
      <alignment horizontal="right" wrapText="1"/>
      <protection locked="0"/>
    </xf>
    <xf numFmtId="164" fontId="22" fillId="0" borderId="10" xfId="57" applyFont="1" applyBorder="1" applyAlignment="1" applyProtection="1">
      <alignment horizontal="left" vertical="center"/>
      <protection/>
    </xf>
    <xf numFmtId="166" fontId="22" fillId="0" borderId="10" xfId="57" applyNumberFormat="1" applyFont="1" applyBorder="1" applyAlignment="1" applyProtection="1">
      <alignment horizontal="right" vertical="center"/>
      <protection/>
    </xf>
    <xf numFmtId="164" fontId="25" fillId="24" borderId="10" xfId="57" applyFont="1" applyFill="1" applyBorder="1" applyAlignment="1" applyProtection="1">
      <alignment horizontal="left" wrapText="1"/>
      <protection/>
    </xf>
    <xf numFmtId="164" fontId="25" fillId="24" borderId="11" xfId="57" applyFont="1" applyFill="1" applyBorder="1" applyAlignment="1" applyProtection="1">
      <alignment horizontal="left" wrapText="1"/>
      <protection/>
    </xf>
    <xf numFmtId="164" fontId="22" fillId="0" borderId="12" xfId="57" applyFont="1" applyBorder="1" applyAlignment="1">
      <alignment vertical="top"/>
      <protection/>
    </xf>
    <xf numFmtId="164" fontId="22" fillId="0" borderId="0" xfId="57" applyFont="1" applyAlignment="1">
      <alignment vertical="top"/>
      <protection/>
    </xf>
    <xf numFmtId="164" fontId="19" fillId="0" borderId="10" xfId="0" applyFont="1" applyBorder="1" applyAlignment="1">
      <alignment wrapText="1"/>
    </xf>
    <xf numFmtId="165" fontId="26" fillId="0" borderId="10" xfId="0" applyNumberFormat="1" applyFont="1" applyBorder="1" applyAlignment="1">
      <alignment horizontal="right" vertical="top" wrapText="1"/>
    </xf>
    <xf numFmtId="164" fontId="19" fillId="0" borderId="0" xfId="57" applyFont="1" applyAlignment="1">
      <alignment/>
      <protection/>
    </xf>
    <xf numFmtId="167" fontId="27" fillId="0" borderId="10" xfId="0" applyNumberFormat="1" applyFont="1" applyBorder="1" applyAlignment="1">
      <alignment horizontal="right" vertical="top" wrapText="1"/>
    </xf>
    <xf numFmtId="164" fontId="22" fillId="0" borderId="10" xfId="0" applyFont="1" applyBorder="1" applyAlignment="1">
      <alignment wrapText="1"/>
    </xf>
    <xf numFmtId="167" fontId="28" fillId="0" borderId="13" xfId="0" applyNumberFormat="1" applyFont="1" applyBorder="1" applyAlignment="1">
      <alignment horizontal="right" vertical="top" wrapText="1"/>
    </xf>
    <xf numFmtId="167" fontId="27" fillId="0" borderId="13" xfId="0" applyNumberFormat="1" applyFont="1" applyBorder="1" applyAlignment="1">
      <alignment horizontal="right" vertical="top" wrapText="1"/>
    </xf>
    <xf numFmtId="164" fontId="25" fillId="0" borderId="14" xfId="0" applyFont="1" applyBorder="1" applyAlignment="1">
      <alignment horizontal="justify" vertical="top" wrapText="1"/>
    </xf>
    <xf numFmtId="165" fontId="25" fillId="0" borderId="15" xfId="0" applyNumberFormat="1" applyFont="1" applyBorder="1" applyAlignment="1">
      <alignment horizontal="right" vertical="top" wrapText="1"/>
    </xf>
    <xf numFmtId="164" fontId="26" fillId="0" borderId="0" xfId="0" applyFont="1" applyAlignment="1">
      <alignment horizontal="justify" vertical="top" wrapText="1"/>
    </xf>
    <xf numFmtId="164" fontId="26" fillId="0" borderId="0" xfId="0" applyFont="1" applyAlignment="1">
      <alignment horizontal="right" vertical="top" wrapText="1"/>
    </xf>
    <xf numFmtId="164" fontId="19" fillId="0" borderId="12" xfId="57" applyFont="1" applyBorder="1" applyAlignment="1">
      <alignment/>
      <protection/>
    </xf>
    <xf numFmtId="164" fontId="22" fillId="0" borderId="16" xfId="0" applyFont="1" applyBorder="1" applyAlignment="1">
      <alignment/>
    </xf>
    <xf numFmtId="164" fontId="19" fillId="0" borderId="10" xfId="0" applyFont="1" applyBorder="1" applyAlignment="1">
      <alignment/>
    </xf>
    <xf numFmtId="164" fontId="26" fillId="0" borderId="10" xfId="0" applyFont="1" applyBorder="1" applyAlignment="1">
      <alignment vertical="top" wrapText="1"/>
    </xf>
    <xf numFmtId="164" fontId="26" fillId="0" borderId="17" xfId="0" applyFont="1" applyBorder="1" applyAlignment="1">
      <alignment horizontal="justify" vertical="top" wrapText="1"/>
    </xf>
    <xf numFmtId="164" fontId="26" fillId="0" borderId="13" xfId="0" applyFont="1" applyBorder="1" applyAlignment="1">
      <alignment horizontal="right" vertical="top" wrapText="1"/>
    </xf>
    <xf numFmtId="164" fontId="26" fillId="0" borderId="10" xfId="0" applyFont="1" applyBorder="1" applyAlignment="1">
      <alignment horizontal="justify" vertical="top" wrapText="1"/>
    </xf>
    <xf numFmtId="164" fontId="25" fillId="0" borderId="10" xfId="0" applyFont="1" applyBorder="1" applyAlignment="1">
      <alignment horizontal="justify" vertical="top" wrapText="1"/>
    </xf>
    <xf numFmtId="164" fontId="25" fillId="0" borderId="18" xfId="0" applyFont="1" applyBorder="1" applyAlignment="1">
      <alignment horizontal="justify" vertical="top" wrapText="1"/>
    </xf>
    <xf numFmtId="165" fontId="25" fillId="0" borderId="14" xfId="0" applyNumberFormat="1" applyFont="1" applyBorder="1" applyAlignment="1">
      <alignment horizontal="right" vertical="top" wrapText="1"/>
    </xf>
    <xf numFmtId="164" fontId="25" fillId="0" borderId="10" xfId="0" applyFont="1" applyBorder="1" applyAlignment="1">
      <alignment vertical="top" wrapText="1"/>
    </xf>
    <xf numFmtId="165" fontId="25" fillId="0" borderId="19" xfId="0" applyNumberFormat="1" applyFont="1" applyBorder="1" applyAlignment="1">
      <alignment horizontal="right" vertical="top" wrapText="1"/>
    </xf>
    <xf numFmtId="164" fontId="25" fillId="0" borderId="0" xfId="0" applyFont="1" applyBorder="1" applyAlignment="1">
      <alignment vertical="top" wrapText="1"/>
    </xf>
    <xf numFmtId="165" fontId="25" fillId="0" borderId="0" xfId="0" applyNumberFormat="1" applyFont="1" applyBorder="1" applyAlignment="1">
      <alignment horizontal="right" vertical="top" wrapText="1"/>
    </xf>
    <xf numFmtId="164" fontId="19" fillId="0" borderId="0" xfId="0" applyFont="1" applyAlignment="1">
      <alignment/>
    </xf>
    <xf numFmtId="164" fontId="25" fillId="0" borderId="16" xfId="0" applyFont="1" applyBorder="1" applyAlignment="1">
      <alignment vertical="top" wrapText="1"/>
    </xf>
    <xf numFmtId="166" fontId="19" fillId="0" borderId="10" xfId="57" applyNumberFormat="1" applyFont="1" applyBorder="1" applyAlignment="1" applyProtection="1">
      <alignment horizontal="right" vertical="center" wrapText="1"/>
      <protection/>
    </xf>
    <xf numFmtId="168" fontId="19" fillId="0" borderId="20" xfId="57" applyNumberFormat="1" applyFont="1" applyFill="1" applyBorder="1" applyAlignment="1" applyProtection="1">
      <alignment vertical="top" wrapText="1"/>
      <protection locked="0"/>
    </xf>
    <xf numFmtId="165" fontId="26" fillId="0" borderId="10" xfId="0" applyNumberFormat="1" applyFont="1" applyFill="1" applyBorder="1" applyAlignment="1">
      <alignment horizontal="right" vertical="top" wrapText="1"/>
    </xf>
    <xf numFmtId="164" fontId="25" fillId="0" borderId="21" xfId="0" applyFont="1" applyBorder="1" applyAlignment="1">
      <alignment vertical="top" wrapText="1"/>
    </xf>
    <xf numFmtId="165" fontId="25" fillId="0" borderId="22" xfId="0" applyNumberFormat="1" applyFont="1" applyBorder="1" applyAlignment="1">
      <alignment horizontal="right" vertical="top" wrapText="1"/>
    </xf>
    <xf numFmtId="164" fontId="26" fillId="0" borderId="0" xfId="0" applyFont="1" applyAlignment="1">
      <alignment vertical="top" wrapText="1"/>
    </xf>
    <xf numFmtId="165" fontId="25" fillId="0" borderId="10" xfId="0" applyNumberFormat="1" applyFont="1" applyBorder="1" applyAlignment="1">
      <alignment horizontal="right" vertical="top" wrapText="1"/>
    </xf>
    <xf numFmtId="164" fontId="22" fillId="0" borderId="17" xfId="57" applyFont="1" applyBorder="1" applyAlignment="1" applyProtection="1">
      <alignment horizontal="left" vertical="center"/>
      <protection/>
    </xf>
    <xf numFmtId="164" fontId="22" fillId="0" borderId="11" xfId="57" applyFont="1" applyBorder="1" applyAlignment="1" applyProtection="1">
      <alignment horizontal="left" vertical="center"/>
      <protection/>
    </xf>
    <xf numFmtId="164" fontId="25" fillId="24" borderId="16" xfId="57" applyFont="1" applyFill="1" applyBorder="1" applyAlignment="1" applyProtection="1">
      <alignment horizontal="left" wrapText="1"/>
      <protection/>
    </xf>
    <xf numFmtId="164" fontId="25" fillId="24" borderId="23" xfId="57" applyFont="1" applyFill="1" applyBorder="1" applyAlignment="1" applyProtection="1">
      <alignment horizontal="left" wrapText="1"/>
      <protection/>
    </xf>
    <xf numFmtId="164" fontId="25" fillId="0" borderId="17" xfId="0" applyFont="1" applyBorder="1" applyAlignment="1">
      <alignment vertical="top" wrapText="1"/>
    </xf>
    <xf numFmtId="167" fontId="28" fillId="0" borderId="10" xfId="0" applyNumberFormat="1" applyFont="1" applyBorder="1" applyAlignment="1">
      <alignment horizontal="right" vertical="top" wrapText="1"/>
    </xf>
    <xf numFmtId="164" fontId="25" fillId="0" borderId="23" xfId="0" applyFont="1" applyBorder="1" applyAlignment="1">
      <alignment vertical="top" wrapText="1"/>
    </xf>
    <xf numFmtId="164" fontId="26" fillId="0" borderId="16" xfId="0" applyFont="1" applyBorder="1" applyAlignment="1">
      <alignment vertical="top" wrapText="1"/>
    </xf>
    <xf numFmtId="164" fontId="19" fillId="0" borderId="13" xfId="0" applyFont="1" applyBorder="1" applyAlignment="1">
      <alignment/>
    </xf>
    <xf numFmtId="165" fontId="26" fillId="0" borderId="13" xfId="0" applyNumberFormat="1" applyFont="1" applyBorder="1" applyAlignment="1">
      <alignment horizontal="right" vertical="top" wrapText="1"/>
    </xf>
    <xf numFmtId="164" fontId="26" fillId="0" borderId="13" xfId="0" applyFont="1" applyBorder="1" applyAlignment="1">
      <alignment vertical="top" wrapText="1"/>
    </xf>
    <xf numFmtId="165" fontId="25" fillId="0" borderId="13" xfId="0" applyNumberFormat="1" applyFont="1" applyBorder="1" applyAlignment="1">
      <alignment horizontal="right" vertical="top" wrapText="1"/>
    </xf>
    <xf numFmtId="164" fontId="19" fillId="0" borderId="0" xfId="57" applyFont="1" applyBorder="1" applyAlignment="1">
      <alignment/>
      <protection/>
    </xf>
    <xf numFmtId="164" fontId="25" fillId="0" borderId="24" xfId="0" applyFont="1" applyBorder="1" applyAlignment="1">
      <alignment vertical="top" wrapText="1"/>
    </xf>
    <xf numFmtId="165" fontId="25" fillId="0" borderId="24" xfId="0" applyNumberFormat="1" applyFont="1" applyBorder="1" applyAlignment="1">
      <alignment horizontal="right" vertical="top" wrapText="1"/>
    </xf>
    <xf numFmtId="164" fontId="25" fillId="0" borderId="25" xfId="0" applyFont="1" applyBorder="1" applyAlignment="1">
      <alignment vertical="top" wrapText="1"/>
    </xf>
    <xf numFmtId="165" fontId="25" fillId="0" borderId="25" xfId="0" applyNumberFormat="1" applyFont="1" applyBorder="1" applyAlignment="1">
      <alignment vertical="top" wrapText="1"/>
    </xf>
    <xf numFmtId="165" fontId="25" fillId="0" borderId="21" xfId="0" applyNumberFormat="1" applyFont="1" applyBorder="1" applyAlignment="1">
      <alignment vertical="top" wrapText="1"/>
    </xf>
    <xf numFmtId="164" fontId="27" fillId="24" borderId="0" xfId="57" applyFont="1" applyFill="1" applyBorder="1" applyAlignment="1" applyProtection="1">
      <alignment wrapText="1"/>
      <protection/>
    </xf>
    <xf numFmtId="165" fontId="24" fillId="24" borderId="0" xfId="57" applyNumberFormat="1" applyFont="1" applyFill="1" applyBorder="1" applyAlignment="1" applyProtection="1">
      <alignment wrapText="1"/>
      <protection locked="0"/>
    </xf>
    <xf numFmtId="164" fontId="24" fillId="0" borderId="0" xfId="57" applyFont="1" applyAlignment="1">
      <alignment/>
      <protection/>
    </xf>
    <xf numFmtId="164" fontId="27" fillId="0" borderId="0" xfId="0" applyFont="1" applyAlignment="1">
      <alignment vertical="top" wrapText="1"/>
    </xf>
    <xf numFmtId="164" fontId="27" fillId="0" borderId="0" xfId="0" applyFont="1" applyBorder="1" applyAlignment="1">
      <alignment vertical="top" wrapText="1"/>
    </xf>
    <xf numFmtId="164" fontId="19" fillId="0" borderId="0" xfId="59" applyFont="1" applyBorder="1" applyAlignment="1">
      <alignment vertical="center" wrapText="1"/>
      <protection/>
    </xf>
    <xf numFmtId="165" fontId="19" fillId="0" borderId="0" xfId="59" applyNumberFormat="1" applyFont="1" applyBorder="1" applyAlignment="1">
      <alignment vertical="center" wrapText="1"/>
      <protection/>
    </xf>
    <xf numFmtId="165" fontId="19" fillId="0" borderId="0" xfId="59" applyNumberFormat="1" applyFont="1" applyBorder="1" applyAlignment="1">
      <alignment vertical="center"/>
      <protection/>
    </xf>
    <xf numFmtId="164" fontId="19" fillId="0" borderId="0" xfId="59" applyFont="1" applyBorder="1" applyAlignment="1">
      <alignment vertical="center"/>
      <protection/>
    </xf>
    <xf numFmtId="164" fontId="22" fillId="0" borderId="0" xfId="59" applyNumberFormat="1" applyFont="1" applyBorder="1" applyAlignment="1" applyProtection="1">
      <alignment vertical="center"/>
      <protection locked="0"/>
    </xf>
    <xf numFmtId="164" fontId="19" fillId="0" borderId="0" xfId="57" applyFont="1" applyBorder="1" applyAlignment="1">
      <alignment vertical="top"/>
      <protection/>
    </xf>
    <xf numFmtId="165" fontId="26" fillId="0" borderId="26" xfId="0" applyNumberFormat="1" applyFont="1" applyBorder="1" applyAlignment="1">
      <alignment horizontal="right" vertical="top" wrapText="1"/>
    </xf>
    <xf numFmtId="167" fontId="19" fillId="0" borderId="26" xfId="0" applyNumberFormat="1" applyFont="1" applyBorder="1" applyAlignment="1">
      <alignment/>
    </xf>
    <xf numFmtId="167" fontId="19" fillId="0" borderId="10" xfId="0" applyNumberFormat="1" applyFont="1" applyBorder="1" applyAlignment="1">
      <alignment/>
    </xf>
    <xf numFmtId="164" fontId="26" fillId="0" borderId="26" xfId="0" applyFont="1" applyBorder="1" applyAlignment="1">
      <alignment vertical="top" wrapText="1"/>
    </xf>
    <xf numFmtId="164" fontId="26" fillId="0" borderId="0" xfId="0" applyFont="1" applyBorder="1" applyAlignment="1">
      <alignment vertical="top" wrapText="1"/>
    </xf>
    <xf numFmtId="167" fontId="19" fillId="0" borderId="0" xfId="0" applyNumberFormat="1" applyFont="1" applyBorder="1" applyAlignment="1">
      <alignment/>
    </xf>
    <xf numFmtId="167" fontId="22" fillId="0" borderId="10" xfId="0" applyNumberFormat="1" applyFont="1" applyBorder="1" applyAlignment="1">
      <alignment/>
    </xf>
    <xf numFmtId="167" fontId="22" fillId="0" borderId="0" xfId="0" applyNumberFormat="1" applyFont="1" applyBorder="1" applyAlignment="1">
      <alignment/>
    </xf>
    <xf numFmtId="167" fontId="19" fillId="0" borderId="10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 vertical="top" wrapText="1"/>
    </xf>
    <xf numFmtId="164" fontId="29" fillId="0" borderId="0" xfId="59" applyFont="1" applyBorder="1" applyAlignment="1" applyProtection="1">
      <alignment horizontal="right" vertical="center" wrapText="1"/>
      <protection/>
    </xf>
    <xf numFmtId="165" fontId="24" fillId="0" borderId="0" xfId="59" applyNumberFormat="1" applyFont="1" applyBorder="1" applyAlignment="1" applyProtection="1">
      <alignment horizontal="center" vertical="center" wrapText="1"/>
      <protection/>
    </xf>
    <xf numFmtId="165" fontId="23" fillId="24" borderId="0" xfId="59" applyNumberFormat="1" applyFont="1" applyFill="1" applyBorder="1" applyAlignment="1" applyProtection="1">
      <alignment vertical="center" wrapText="1"/>
      <protection/>
    </xf>
    <xf numFmtId="164" fontId="24" fillId="0" borderId="0" xfId="59" applyFont="1" applyBorder="1" applyAlignment="1">
      <alignment vertical="center"/>
      <protection/>
    </xf>
    <xf numFmtId="164" fontId="19" fillId="0" borderId="0" xfId="57" applyFont="1" applyBorder="1" applyAlignment="1" applyProtection="1">
      <alignment vertical="top" wrapText="1"/>
      <protection locked="0"/>
    </xf>
    <xf numFmtId="165" fontId="19" fillId="0" borderId="0" xfId="57" applyNumberFormat="1" applyFont="1" applyBorder="1" applyAlignment="1" applyProtection="1">
      <alignment vertical="top" wrapText="1"/>
      <protection locked="0"/>
    </xf>
    <xf numFmtId="165" fontId="19" fillId="0" borderId="0" xfId="57" applyNumberFormat="1" applyFont="1" applyBorder="1" applyAlignment="1" applyProtection="1">
      <alignment horizontal="left" vertical="top"/>
      <protection locked="0"/>
    </xf>
    <xf numFmtId="164" fontId="24" fillId="0" borderId="0" xfId="58" applyFont="1" applyAlignment="1" applyProtection="1">
      <alignment wrapText="1"/>
      <protection/>
    </xf>
    <xf numFmtId="164" fontId="24" fillId="0" borderId="0" xfId="58" applyFont="1" applyFill="1" applyAlignment="1" applyProtection="1">
      <alignment wrapText="1"/>
      <protection/>
    </xf>
    <xf numFmtId="164" fontId="30" fillId="0" borderId="0" xfId="58" applyFont="1" applyAlignment="1" applyProtection="1">
      <alignment horizontal="center" wrapText="1"/>
      <protection locked="0"/>
    </xf>
    <xf numFmtId="164" fontId="23" fillId="0" borderId="0" xfId="57" applyFont="1" applyBorder="1" applyAlignment="1" applyProtection="1">
      <alignment vertical="top" wrapText="1"/>
      <protection locked="0"/>
    </xf>
    <xf numFmtId="164" fontId="24" fillId="0" borderId="0" xfId="57" applyFont="1" applyFill="1" applyAlignment="1" applyProtection="1">
      <alignment vertical="top" wrapText="1"/>
      <protection locked="0"/>
    </xf>
    <xf numFmtId="164" fontId="31" fillId="0" borderId="0" xfId="58" applyFont="1" applyAlignment="1" applyProtection="1">
      <alignment wrapText="1"/>
      <protection/>
    </xf>
    <xf numFmtId="164" fontId="24" fillId="0" borderId="0" xfId="58" applyFont="1" applyBorder="1" applyAlignment="1" applyProtection="1">
      <alignment wrapText="1"/>
      <protection/>
    </xf>
    <xf numFmtId="164" fontId="26" fillId="0" borderId="15" xfId="0" applyFont="1" applyBorder="1" applyAlignment="1">
      <alignment vertical="top" wrapText="1"/>
    </xf>
    <xf numFmtId="167" fontId="27" fillId="0" borderId="15" xfId="0" applyNumberFormat="1" applyFont="1" applyBorder="1" applyAlignment="1">
      <alignment horizontal="right" vertical="top" wrapText="1"/>
    </xf>
    <xf numFmtId="164" fontId="25" fillId="0" borderId="27" xfId="0" applyFont="1" applyBorder="1" applyAlignment="1">
      <alignment vertical="top" wrapText="1"/>
    </xf>
    <xf numFmtId="167" fontId="25" fillId="0" borderId="28" xfId="0" applyNumberFormat="1" applyFont="1" applyBorder="1" applyAlignment="1">
      <alignment horizontal="right" vertical="top" wrapText="1"/>
    </xf>
    <xf numFmtId="164" fontId="19" fillId="0" borderId="29" xfId="0" applyFont="1" applyBorder="1" applyAlignment="1">
      <alignment vertical="top" wrapText="1"/>
    </xf>
    <xf numFmtId="167" fontId="26" fillId="0" borderId="30" xfId="0" applyNumberFormat="1" applyFont="1" applyBorder="1" applyAlignment="1">
      <alignment horizontal="right" vertical="top" wrapText="1"/>
    </xf>
    <xf numFmtId="164" fontId="32" fillId="0" borderId="26" xfId="0" applyFont="1" applyBorder="1" applyAlignment="1">
      <alignment/>
    </xf>
    <xf numFmtId="164" fontId="25" fillId="0" borderId="26" xfId="0" applyFont="1" applyBorder="1" applyAlignment="1">
      <alignment vertical="top" wrapText="1"/>
    </xf>
    <xf numFmtId="164" fontId="26" fillId="0" borderId="31" xfId="0" applyFont="1" applyBorder="1" applyAlignment="1">
      <alignment vertical="top" wrapText="1"/>
    </xf>
    <xf numFmtId="167" fontId="27" fillId="0" borderId="18" xfId="0" applyNumberFormat="1" applyFont="1" applyBorder="1" applyAlignment="1">
      <alignment horizontal="right" vertical="top" wrapText="1"/>
    </xf>
    <xf numFmtId="167" fontId="26" fillId="0" borderId="26" xfId="0" applyNumberFormat="1" applyFont="1" applyBorder="1" applyAlignment="1">
      <alignment horizontal="right" vertical="top" wrapText="1"/>
    </xf>
    <xf numFmtId="164" fontId="33" fillId="0" borderId="26" xfId="0" applyFont="1" applyBorder="1" applyAlignment="1">
      <alignment/>
    </xf>
    <xf numFmtId="164" fontId="26" fillId="0" borderId="18" xfId="0" applyFont="1" applyBorder="1" applyAlignment="1">
      <alignment vertical="top" wrapText="1"/>
    </xf>
    <xf numFmtId="167" fontId="26" fillId="0" borderId="10" xfId="0" applyNumberFormat="1" applyFont="1" applyBorder="1" applyAlignment="1">
      <alignment horizontal="right" vertical="top" wrapText="1"/>
    </xf>
    <xf numFmtId="164" fontId="19" fillId="0" borderId="25" xfId="58" applyFont="1" applyBorder="1" applyAlignment="1" applyProtection="1">
      <alignment wrapText="1"/>
      <protection/>
    </xf>
    <xf numFmtId="167" fontId="26" fillId="0" borderId="14" xfId="0" applyNumberFormat="1" applyFont="1" applyBorder="1" applyAlignment="1">
      <alignment horizontal="right" vertical="top" wrapText="1"/>
    </xf>
    <xf numFmtId="167" fontId="25" fillId="0" borderId="26" xfId="0" applyNumberFormat="1" applyFont="1" applyBorder="1" applyAlignment="1">
      <alignment horizontal="right" vertical="top" wrapText="1"/>
    </xf>
    <xf numFmtId="168" fontId="24" fillId="24" borderId="0" xfId="58" applyNumberFormat="1" applyFont="1" applyFill="1" applyBorder="1" applyAlignment="1" applyProtection="1">
      <alignment wrapText="1"/>
      <protection locked="0"/>
    </xf>
    <xf numFmtId="164" fontId="24" fillId="0" borderId="0" xfId="58" applyFont="1" applyAlignment="1" applyProtection="1">
      <alignment vertical="top" wrapText="1"/>
      <protection/>
    </xf>
    <xf numFmtId="168" fontId="24" fillId="0" borderId="0" xfId="57" applyNumberFormat="1" applyFont="1" applyBorder="1" applyAlignment="1" applyProtection="1">
      <alignment horizontal="right" vertical="top"/>
      <protection locked="0"/>
    </xf>
    <xf numFmtId="164" fontId="24" fillId="0" borderId="0" xfId="0" applyFont="1" applyAlignment="1">
      <alignment wrapText="1"/>
    </xf>
    <xf numFmtId="164" fontId="20" fillId="0" borderId="19" xfId="20" applyNumberFormat="1" applyFont="1" applyFill="1" applyBorder="1" applyAlignment="1" applyProtection="1">
      <alignment horizontal="center" vertical="center"/>
      <protection locked="0"/>
    </xf>
    <xf numFmtId="164" fontId="34" fillId="0" borderId="32" xfId="0" applyFont="1" applyBorder="1" applyAlignment="1">
      <alignment horizontal="center" vertical="center" wrapText="1"/>
    </xf>
    <xf numFmtId="164" fontId="24" fillId="0" borderId="0" xfId="0" applyFont="1" applyAlignment="1">
      <alignment vertical="top" wrapText="1"/>
    </xf>
    <xf numFmtId="164" fontId="27" fillId="0" borderId="0" xfId="0" applyFont="1" applyBorder="1" applyAlignment="1">
      <alignment horizontal="justify" wrapText="1"/>
    </xf>
    <xf numFmtId="164" fontId="23" fillId="0" borderId="0" xfId="57" applyFont="1" applyBorder="1" applyAlignment="1" applyProtection="1">
      <alignment horizontal="center" vertical="top" wrapText="1"/>
      <protection locked="0"/>
    </xf>
    <xf numFmtId="164" fontId="23" fillId="0" borderId="0" xfId="0" applyFont="1" applyAlignment="1">
      <alignment vertical="top" wrapText="1"/>
    </xf>
    <xf numFmtId="164" fontId="28" fillId="0" borderId="0" xfId="0" applyFont="1" applyBorder="1" applyAlignment="1">
      <alignment horizontal="justify" wrapText="1"/>
    </xf>
    <xf numFmtId="164" fontId="35" fillId="0" borderId="0" xfId="0" applyFont="1" applyAlignment="1">
      <alignment horizontal="justify" vertical="top" wrapText="1"/>
    </xf>
    <xf numFmtId="164" fontId="27" fillId="0" borderId="0" xfId="0" applyFont="1" applyAlignment="1">
      <alignment horizontal="justify" wrapText="1"/>
    </xf>
    <xf numFmtId="164" fontId="27" fillId="0" borderId="0" xfId="0" applyFont="1" applyBorder="1" applyAlignment="1">
      <alignment horizontal="justify" vertical="top" wrapText="1"/>
    </xf>
    <xf numFmtId="164" fontId="28" fillId="0" borderId="0" xfId="0" applyFont="1" applyAlignment="1">
      <alignment horizontal="justify" wrapText="1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showGridLines="0" zoomScale="75" zoomScaleNormal="75" zoomScaleSheetLayoutView="75" workbookViewId="0" topLeftCell="A1">
      <selection activeCell="A27" sqref="A27"/>
    </sheetView>
  </sheetViews>
  <sheetFormatPr defaultColWidth="9.1406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4" t="s">
        <v>0</v>
      </c>
      <c r="B1" s="4"/>
      <c r="C1" s="4"/>
    </row>
    <row r="2" spans="1:3" ht="15">
      <c r="A2" s="5" t="s">
        <v>1</v>
      </c>
      <c r="B2" s="5"/>
      <c r="C2" s="5"/>
    </row>
    <row r="3" spans="1:3" ht="15">
      <c r="A3" s="6" t="s">
        <v>2</v>
      </c>
      <c r="B3" s="6"/>
      <c r="C3" s="6"/>
    </row>
    <row r="4" spans="1:3" ht="15">
      <c r="A4" s="6"/>
      <c r="B4" s="6"/>
      <c r="C4" s="6"/>
    </row>
    <row r="5" spans="1:3" ht="12.75" customHeight="1">
      <c r="A5" s="7"/>
      <c r="B5" s="8" t="s">
        <v>3</v>
      </c>
      <c r="C5" s="8" t="s">
        <v>3</v>
      </c>
    </row>
    <row r="6" spans="1:3" ht="16.5" customHeight="1">
      <c r="A6" s="9" t="s">
        <v>4</v>
      </c>
      <c r="B6" s="10">
        <v>40359</v>
      </c>
      <c r="C6" s="10">
        <v>40178</v>
      </c>
    </row>
    <row r="7" spans="1:4" s="14" customFormat="1" ht="15">
      <c r="A7" s="11" t="s">
        <v>5</v>
      </c>
      <c r="B7" s="12"/>
      <c r="C7" s="12"/>
      <c r="D7" s="13"/>
    </row>
    <row r="8" spans="1:3" s="14" customFormat="1" ht="15">
      <c r="A8" s="11" t="s">
        <v>6</v>
      </c>
      <c r="B8" s="11"/>
      <c r="C8" s="11"/>
    </row>
    <row r="9" spans="1:3" s="17" customFormat="1" ht="16.5">
      <c r="A9" s="15" t="s">
        <v>7</v>
      </c>
      <c r="B9" s="16">
        <v>72</v>
      </c>
      <c r="C9" s="16">
        <v>39</v>
      </c>
    </row>
    <row r="10" spans="1:3" s="17" customFormat="1" ht="16.5">
      <c r="A10" s="15" t="s">
        <v>8</v>
      </c>
      <c r="B10" s="16">
        <v>36</v>
      </c>
      <c r="C10" s="16">
        <v>47</v>
      </c>
    </row>
    <row r="11" spans="1:3" s="17" customFormat="1" ht="16.5">
      <c r="A11" s="15" t="s">
        <v>9</v>
      </c>
      <c r="B11" s="16">
        <v>98</v>
      </c>
      <c r="C11" s="16">
        <v>78</v>
      </c>
    </row>
    <row r="12" spans="1:3" s="17" customFormat="1" ht="15">
      <c r="A12" s="11" t="s">
        <v>10</v>
      </c>
      <c r="B12" s="16"/>
      <c r="C12" s="16"/>
    </row>
    <row r="13" spans="1:3" s="17" customFormat="1" ht="16.5">
      <c r="A13" s="15" t="s">
        <v>11</v>
      </c>
      <c r="B13" s="16">
        <v>2890</v>
      </c>
      <c r="C13" s="16">
        <v>2578</v>
      </c>
    </row>
    <row r="14" spans="1:3" s="17" customFormat="1" ht="16.5">
      <c r="A14" s="15" t="s">
        <v>12</v>
      </c>
      <c r="B14" s="16">
        <v>240</v>
      </c>
      <c r="C14" s="16">
        <v>265</v>
      </c>
    </row>
    <row r="15" spans="1:3" s="17" customFormat="1" ht="15.75">
      <c r="A15" s="15" t="s">
        <v>13</v>
      </c>
      <c r="B15" s="18">
        <v>3</v>
      </c>
      <c r="C15" s="18">
        <v>3</v>
      </c>
    </row>
    <row r="16" spans="1:3" s="17" customFormat="1" ht="15">
      <c r="A16" s="19" t="s">
        <v>14</v>
      </c>
      <c r="B16" s="20">
        <v>72</v>
      </c>
      <c r="C16" s="20">
        <v>72</v>
      </c>
    </row>
    <row r="17" spans="1:3" s="17" customFormat="1" ht="15">
      <c r="A17" s="15"/>
      <c r="B17" s="21"/>
      <c r="C17" s="21"/>
    </row>
    <row r="18" spans="1:3" s="17" customFormat="1" ht="15">
      <c r="A18" s="22" t="s">
        <v>15</v>
      </c>
      <c r="B18" s="23">
        <f>SUM(B9:B16)</f>
        <v>3411</v>
      </c>
      <c r="C18" s="23">
        <f>SUM(C9:C16)</f>
        <v>3082</v>
      </c>
    </row>
    <row r="19" spans="1:3" s="17" customFormat="1" ht="9.75" customHeight="1">
      <c r="A19" s="24"/>
      <c r="B19" s="25"/>
      <c r="C19" s="25"/>
    </row>
    <row r="20" spans="1:4" s="17" customFormat="1" ht="15">
      <c r="A20" s="11" t="s">
        <v>16</v>
      </c>
      <c r="B20" s="12"/>
      <c r="C20" s="12"/>
      <c r="D20" s="26"/>
    </row>
    <row r="21" spans="1:3" s="17" customFormat="1" ht="15">
      <c r="A21" s="27" t="s">
        <v>17</v>
      </c>
      <c r="B21" s="16"/>
      <c r="C21" s="16"/>
    </row>
    <row r="22" spans="1:3" s="17" customFormat="1" ht="16.5">
      <c r="A22" s="28" t="s">
        <v>18</v>
      </c>
      <c r="B22" s="16">
        <v>691</v>
      </c>
      <c r="C22" s="16">
        <v>326</v>
      </c>
    </row>
    <row r="23" spans="1:3" s="17" customFormat="1" ht="16.5">
      <c r="A23" s="28" t="s">
        <v>19</v>
      </c>
      <c r="B23" s="16">
        <v>38</v>
      </c>
      <c r="C23" s="16">
        <v>19</v>
      </c>
    </row>
    <row r="24" spans="1:3" s="17" customFormat="1" ht="15.75">
      <c r="A24" s="28" t="s">
        <v>20</v>
      </c>
      <c r="B24" s="18">
        <v>13</v>
      </c>
      <c r="C24" s="18">
        <v>12</v>
      </c>
    </row>
    <row r="25" spans="1:3" s="17" customFormat="1" ht="15">
      <c r="A25" s="29" t="s">
        <v>21</v>
      </c>
      <c r="B25" s="18"/>
      <c r="C25" s="18"/>
    </row>
    <row r="26" spans="1:3" s="17" customFormat="1" ht="15">
      <c r="A26" s="29" t="s">
        <v>22</v>
      </c>
      <c r="B26" s="18"/>
      <c r="C26" s="18"/>
    </row>
    <row r="27" spans="1:3" s="17" customFormat="1" ht="16.5">
      <c r="A27" s="28" t="s">
        <v>13</v>
      </c>
      <c r="B27" s="16">
        <v>34</v>
      </c>
      <c r="C27" s="16">
        <v>14</v>
      </c>
    </row>
    <row r="28" spans="1:3" s="17" customFormat="1" ht="16.5">
      <c r="A28" s="30" t="s">
        <v>23</v>
      </c>
      <c r="B28" s="31">
        <v>220</v>
      </c>
      <c r="C28" s="31">
        <v>64</v>
      </c>
    </row>
    <row r="29" spans="1:3" s="17" customFormat="1" ht="15">
      <c r="A29" s="27" t="s">
        <v>24</v>
      </c>
      <c r="B29" s="16"/>
      <c r="C29" s="16"/>
    </row>
    <row r="30" spans="1:3" s="17" customFormat="1" ht="15">
      <c r="A30" s="32" t="s">
        <v>25</v>
      </c>
      <c r="B30" s="18"/>
      <c r="C30" s="18"/>
    </row>
    <row r="31" spans="1:3" s="17" customFormat="1" ht="15">
      <c r="A31" s="28" t="s">
        <v>26</v>
      </c>
      <c r="B31" s="18"/>
      <c r="C31" s="18"/>
    </row>
    <row r="32" spans="1:3" s="17" customFormat="1" ht="15">
      <c r="A32" s="32" t="s">
        <v>13</v>
      </c>
      <c r="B32" s="16"/>
      <c r="C32" s="16"/>
    </row>
    <row r="33" spans="1:3" s="17" customFormat="1" ht="15">
      <c r="A33" s="33" t="s">
        <v>27</v>
      </c>
      <c r="B33" s="16"/>
      <c r="C33" s="16"/>
    </row>
    <row r="34" spans="1:3" s="17" customFormat="1" ht="16.5">
      <c r="A34" s="28" t="s">
        <v>28</v>
      </c>
      <c r="B34" s="16">
        <v>4</v>
      </c>
      <c r="C34" s="16">
        <v>5</v>
      </c>
    </row>
    <row r="35" spans="1:3" s="17" customFormat="1" ht="16.5">
      <c r="A35" s="32" t="s">
        <v>29</v>
      </c>
      <c r="B35" s="16">
        <v>569</v>
      </c>
      <c r="C35" s="16">
        <v>857</v>
      </c>
    </row>
    <row r="36" spans="1:3" s="17" customFormat="1" ht="15">
      <c r="A36" s="34" t="s">
        <v>30</v>
      </c>
      <c r="B36" s="35">
        <f>SUM(B22:B35)</f>
        <v>1569</v>
      </c>
      <c r="C36" s="35">
        <f>SUM(C22:C35)</f>
        <v>1297</v>
      </c>
    </row>
    <row r="37" spans="1:4" s="17" customFormat="1" ht="15">
      <c r="A37" s="36" t="s">
        <v>31</v>
      </c>
      <c r="B37" s="37">
        <f>B18+B36</f>
        <v>4980</v>
      </c>
      <c r="C37" s="37">
        <f>C18+C36</f>
        <v>4379</v>
      </c>
      <c r="D37" s="26"/>
    </row>
    <row r="38" spans="1:3" s="17" customFormat="1" ht="15">
      <c r="A38" s="38"/>
      <c r="B38" s="39"/>
      <c r="C38" s="39"/>
    </row>
    <row r="39" spans="1:3" s="17" customFormat="1" ht="9.75" customHeight="1">
      <c r="A39" s="40"/>
      <c r="B39" s="40"/>
      <c r="C39" s="40"/>
    </row>
    <row r="40" spans="1:3" s="17" customFormat="1" ht="15">
      <c r="A40" s="41" t="s">
        <v>32</v>
      </c>
      <c r="B40" s="42"/>
      <c r="C40" s="42"/>
    </row>
    <row r="41" spans="1:3" s="17" customFormat="1" ht="15">
      <c r="A41" s="32" t="s">
        <v>33</v>
      </c>
      <c r="B41" s="16">
        <v>1199</v>
      </c>
      <c r="C41" s="16">
        <v>1199</v>
      </c>
    </row>
    <row r="42" spans="1:3" s="17" customFormat="1" ht="15">
      <c r="A42" s="32" t="s">
        <v>34</v>
      </c>
      <c r="B42" s="43"/>
      <c r="C42" s="43"/>
    </row>
    <row r="43" spans="1:3" s="17" customFormat="1" ht="15">
      <c r="A43" s="28" t="s">
        <v>35</v>
      </c>
      <c r="B43" s="44">
        <v>344</v>
      </c>
      <c r="C43" s="44">
        <v>344</v>
      </c>
    </row>
    <row r="44" spans="1:3" s="17" customFormat="1" ht="15">
      <c r="A44" s="28" t="s">
        <v>36</v>
      </c>
      <c r="B44" s="44">
        <v>1816</v>
      </c>
      <c r="C44" s="44">
        <v>1816</v>
      </c>
    </row>
    <row r="45" spans="1:3" s="17" customFormat="1" ht="15">
      <c r="A45" s="32" t="s">
        <v>37</v>
      </c>
      <c r="B45" s="44">
        <v>522</v>
      </c>
      <c r="C45" s="44"/>
    </row>
    <row r="46" spans="1:3" s="17" customFormat="1" ht="15">
      <c r="A46" s="32" t="s">
        <v>38</v>
      </c>
      <c r="B46" s="43"/>
      <c r="C46" s="43"/>
    </row>
    <row r="47" spans="1:3" s="17" customFormat="1" ht="16.5">
      <c r="A47" s="32" t="s">
        <v>39</v>
      </c>
      <c r="B47" s="16">
        <v>366</v>
      </c>
      <c r="C47" s="16">
        <v>522</v>
      </c>
    </row>
    <row r="48" spans="1:3" s="17" customFormat="1" ht="15">
      <c r="A48" s="45" t="s">
        <v>40</v>
      </c>
      <c r="B48" s="46">
        <f>SUM(B41:B47)</f>
        <v>4247</v>
      </c>
      <c r="C48" s="46">
        <f>SUM(C41:C47)</f>
        <v>3881</v>
      </c>
    </row>
    <row r="49" spans="1:3" s="17" customFormat="1" ht="15">
      <c r="A49" s="47"/>
      <c r="B49" s="25"/>
      <c r="C49" s="25"/>
    </row>
    <row r="50" spans="1:3" s="17" customFormat="1" ht="16.5">
      <c r="A50" s="36" t="s">
        <v>41</v>
      </c>
      <c r="B50" s="48">
        <v>55</v>
      </c>
      <c r="C50" s="48">
        <v>64</v>
      </c>
    </row>
    <row r="51" spans="1:3" s="17" customFormat="1" ht="15">
      <c r="A51" s="47"/>
      <c r="B51" s="25"/>
      <c r="C51" s="25"/>
    </row>
    <row r="52" spans="1:4" s="17" customFormat="1" ht="15">
      <c r="A52" s="49" t="s">
        <v>42</v>
      </c>
      <c r="B52" s="50"/>
      <c r="C52" s="50"/>
      <c r="D52" s="26"/>
    </row>
    <row r="53" spans="1:3" s="17" customFormat="1" ht="15">
      <c r="A53" s="51" t="s">
        <v>43</v>
      </c>
      <c r="B53" s="52"/>
      <c r="C53" s="52"/>
    </row>
    <row r="54" spans="1:3" s="17" customFormat="1" ht="15.75">
      <c r="A54" s="53" t="s">
        <v>44</v>
      </c>
      <c r="B54" s="54">
        <v>37</v>
      </c>
      <c r="C54" s="54">
        <v>22</v>
      </c>
    </row>
    <row r="55" spans="1:3" s="17" customFormat="1" ht="15">
      <c r="A55" s="41" t="s">
        <v>45</v>
      </c>
      <c r="B55" s="55"/>
      <c r="C55" s="55"/>
    </row>
    <row r="56" spans="1:3" s="17" customFormat="1" ht="15">
      <c r="A56" s="56" t="s">
        <v>46</v>
      </c>
      <c r="B56" s="29">
        <v>8</v>
      </c>
      <c r="C56" s="29">
        <v>6</v>
      </c>
    </row>
    <row r="57" spans="1:3" s="17" customFormat="1" ht="16.5">
      <c r="A57" s="29" t="s">
        <v>47</v>
      </c>
      <c r="B57" s="16">
        <v>136</v>
      </c>
      <c r="C57" s="16">
        <v>58</v>
      </c>
    </row>
    <row r="58" spans="1:3" s="17" customFormat="1" ht="15">
      <c r="A58" s="32" t="s">
        <v>48</v>
      </c>
      <c r="B58" s="16"/>
      <c r="C58" s="16"/>
    </row>
    <row r="59" spans="1:3" s="17" customFormat="1" ht="16.5">
      <c r="A59" s="29" t="s">
        <v>49</v>
      </c>
      <c r="B59" s="16">
        <v>94</v>
      </c>
      <c r="C59" s="16">
        <v>72</v>
      </c>
    </row>
    <row r="60" spans="1:3" s="17" customFormat="1" ht="16.5">
      <c r="A60" s="57" t="s">
        <v>50</v>
      </c>
      <c r="B60" s="58">
        <v>23</v>
      </c>
      <c r="C60" s="58">
        <v>21</v>
      </c>
    </row>
    <row r="61" spans="1:3" s="17" customFormat="1" ht="16.5">
      <c r="A61" s="59" t="s">
        <v>51</v>
      </c>
      <c r="B61" s="31">
        <v>51</v>
      </c>
      <c r="C61" s="31">
        <v>48</v>
      </c>
    </row>
    <row r="62" spans="1:3" s="17" customFormat="1" ht="16.5">
      <c r="A62" s="57" t="s">
        <v>13</v>
      </c>
      <c r="B62" s="58">
        <v>23</v>
      </c>
      <c r="C62" s="58">
        <v>52</v>
      </c>
    </row>
    <row r="63" spans="1:3" s="17" customFormat="1" ht="16.5">
      <c r="A63" s="30" t="s">
        <v>52</v>
      </c>
      <c r="B63" s="31">
        <v>306</v>
      </c>
      <c r="C63" s="31">
        <v>155</v>
      </c>
    </row>
    <row r="64" spans="1:3" s="61" customFormat="1" ht="15">
      <c r="A64" s="53" t="s">
        <v>53</v>
      </c>
      <c r="B64" s="60">
        <f>SUM(B56:B63)</f>
        <v>641</v>
      </c>
      <c r="C64" s="60">
        <f>SUM(C56:C63)</f>
        <v>412</v>
      </c>
    </row>
    <row r="65" spans="1:3" s="17" customFormat="1" ht="15">
      <c r="A65" s="62" t="s">
        <v>54</v>
      </c>
      <c r="B65" s="63">
        <f>B54+B64</f>
        <v>678</v>
      </c>
      <c r="C65" s="63">
        <f>C54+C64</f>
        <v>434</v>
      </c>
    </row>
    <row r="66" spans="1:3" s="17" customFormat="1" ht="15">
      <c r="A66" s="64"/>
      <c r="B66" s="65"/>
      <c r="C66" s="65"/>
    </row>
    <row r="67" spans="1:4" s="17" customFormat="1" ht="15">
      <c r="A67" s="45" t="s">
        <v>55</v>
      </c>
      <c r="B67" s="66">
        <f>B48+B54+B50+B64</f>
        <v>4980</v>
      </c>
      <c r="C67" s="66">
        <f>C48+C54+C50+C64</f>
        <v>4379</v>
      </c>
      <c r="D67" s="26"/>
    </row>
    <row r="68" spans="1:3" s="69" customFormat="1" ht="13.5">
      <c r="A68" s="67"/>
      <c r="B68" s="68"/>
      <c r="C68" s="68"/>
    </row>
    <row r="69" spans="1:3" s="40" customFormat="1" ht="15" customHeight="1">
      <c r="A69" s="70" t="s">
        <v>56</v>
      </c>
      <c r="B69" s="71" t="s">
        <v>57</v>
      </c>
      <c r="C69" s="71"/>
    </row>
    <row r="70" spans="1:2" s="40" customFormat="1" ht="15">
      <c r="A70" s="70"/>
      <c r="B70" s="70"/>
    </row>
  </sheetData>
  <mergeCells count="4">
    <mergeCell ref="A1:C1"/>
    <mergeCell ref="A2:C2"/>
    <mergeCell ref="A3:C3"/>
    <mergeCell ref="B69:C69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9:C14 B18:C19 B21:C23 B27:C29 B32:C34 B36:C36 B39:C39 B41:C41 B43:C44 B49:C49 B51:C51 B57:C64 B66:C68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42:C42 B46:C46 B52:C5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5:C17 B24:C26 B30:C31 B54:C54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showGridLines="0" zoomScale="75" zoomScaleNormal="75" workbookViewId="0" topLeftCell="A1">
      <selection activeCell="B28" sqref="B28"/>
    </sheetView>
  </sheetViews>
  <sheetFormatPr defaultColWidth="9.140625" defaultRowHeight="12.75"/>
  <cols>
    <col min="1" max="1" width="59.00390625" style="72" customWidth="1"/>
    <col min="2" max="2" width="26.57421875" style="73" customWidth="1"/>
    <col min="3" max="3" width="24.7109375" style="74" customWidth="1"/>
    <col min="4" max="16384" width="9.28125" style="75" customWidth="1"/>
  </cols>
  <sheetData>
    <row r="1" spans="1:3" s="3" customFormat="1" ht="36.75" customHeight="1">
      <c r="A1" s="4" t="s">
        <v>0</v>
      </c>
      <c r="B1" s="4"/>
      <c r="C1" s="4"/>
    </row>
    <row r="2" spans="1:3" s="77" customFormat="1" ht="15">
      <c r="A2" s="5"/>
      <c r="B2" s="76"/>
      <c r="C2" s="76"/>
    </row>
    <row r="3" spans="1:3" s="77" customFormat="1" ht="15">
      <c r="A3" s="5" t="s">
        <v>58</v>
      </c>
      <c r="B3" s="5"/>
      <c r="C3" s="5"/>
    </row>
    <row r="4" spans="1:3" ht="17.25" customHeight="1">
      <c r="A4" s="6" t="s">
        <v>59</v>
      </c>
      <c r="B4" s="6"/>
      <c r="C4" s="6"/>
    </row>
    <row r="5" spans="1:3" ht="17.25" customHeight="1">
      <c r="A5" s="6"/>
      <c r="B5" s="6"/>
      <c r="C5" s="6"/>
    </row>
    <row r="6" spans="2:3" ht="17.25" customHeight="1">
      <c r="B6" s="8" t="s">
        <v>3</v>
      </c>
      <c r="C6" s="8" t="s">
        <v>3</v>
      </c>
    </row>
    <row r="7" spans="1:3" ht="15">
      <c r="A7" s="9"/>
      <c r="B7" s="10">
        <v>40359</v>
      </c>
      <c r="C7" s="10">
        <v>39994</v>
      </c>
    </row>
    <row r="8" spans="1:3" ht="16.5">
      <c r="A8" s="15" t="s">
        <v>60</v>
      </c>
      <c r="B8" s="78">
        <v>1711</v>
      </c>
      <c r="C8" s="78">
        <v>1333</v>
      </c>
    </row>
    <row r="9" spans="1:3" ht="15">
      <c r="A9" s="29" t="s">
        <v>61</v>
      </c>
      <c r="B9" s="79"/>
      <c r="C9" s="80"/>
    </row>
    <row r="10" spans="1:3" ht="15">
      <c r="A10" s="81" t="s">
        <v>62</v>
      </c>
      <c r="B10" s="80">
        <v>14</v>
      </c>
      <c r="C10" s="80">
        <v>20</v>
      </c>
    </row>
    <row r="11" spans="1:3" ht="15">
      <c r="A11" s="29" t="s">
        <v>63</v>
      </c>
      <c r="B11" s="80">
        <v>-2</v>
      </c>
      <c r="C11" s="80">
        <v>-1</v>
      </c>
    </row>
    <row r="12" spans="1:3" ht="15">
      <c r="A12" s="29" t="s">
        <v>64</v>
      </c>
      <c r="B12" s="80">
        <v>-28</v>
      </c>
      <c r="C12" s="80">
        <v>-12</v>
      </c>
    </row>
    <row r="13" spans="1:3" ht="15">
      <c r="A13" s="29" t="s">
        <v>65</v>
      </c>
      <c r="B13" s="79">
        <v>-628</v>
      </c>
      <c r="C13" s="79">
        <v>-550</v>
      </c>
    </row>
    <row r="14" spans="1:3" ht="15">
      <c r="A14" s="29" t="s">
        <v>66</v>
      </c>
      <c r="B14" s="79">
        <v>-76</v>
      </c>
      <c r="C14" s="79">
        <v>-66</v>
      </c>
    </row>
    <row r="15" spans="1:3" ht="15">
      <c r="A15" s="29" t="s">
        <v>67</v>
      </c>
      <c r="B15" s="79">
        <v>-485</v>
      </c>
      <c r="C15" s="79">
        <v>-359</v>
      </c>
    </row>
    <row r="16" spans="1:3" ht="15">
      <c r="A16" s="29" t="s">
        <v>68</v>
      </c>
      <c r="B16" s="79">
        <v>-93</v>
      </c>
      <c r="C16" s="79">
        <v>-84</v>
      </c>
    </row>
    <row r="17" spans="1:3" ht="15">
      <c r="A17" s="29" t="s">
        <v>69</v>
      </c>
      <c r="B17" s="80">
        <v>-47</v>
      </c>
      <c r="C17" s="80">
        <v>-33</v>
      </c>
    </row>
    <row r="18" spans="1:3" ht="15">
      <c r="A18" s="82"/>
      <c r="B18" s="83" t="s">
        <v>70</v>
      </c>
      <c r="C18" s="83"/>
    </row>
    <row r="19" spans="1:3" ht="15">
      <c r="A19" s="36" t="s">
        <v>71</v>
      </c>
      <c r="B19" s="84">
        <f>SUM(B8:B17)</f>
        <v>366</v>
      </c>
      <c r="C19" s="84">
        <f>SUM(C8:C17)</f>
        <v>248</v>
      </c>
    </row>
    <row r="20" spans="1:3" ht="15">
      <c r="A20" s="38"/>
      <c r="B20" s="85"/>
      <c r="C20" s="85"/>
    </row>
    <row r="21" spans="1:3" ht="15">
      <c r="A21" s="29" t="s">
        <v>72</v>
      </c>
      <c r="B21" s="86"/>
      <c r="C21" s="80"/>
    </row>
    <row r="22" spans="1:3" ht="15">
      <c r="A22" s="38"/>
      <c r="B22" s="85"/>
      <c r="C22" s="85"/>
    </row>
    <row r="23" spans="1:3" ht="15">
      <c r="A23" s="29" t="s">
        <v>73</v>
      </c>
      <c r="B23" s="80"/>
      <c r="C23" s="18"/>
    </row>
    <row r="24" spans="1:3" ht="15">
      <c r="A24" s="29" t="s">
        <v>74</v>
      </c>
      <c r="B24" s="80"/>
      <c r="C24" s="80"/>
    </row>
    <row r="25" spans="1:3" ht="15">
      <c r="A25" s="82"/>
      <c r="B25" s="87"/>
      <c r="C25" s="87"/>
    </row>
    <row r="26" spans="1:3" ht="15">
      <c r="A26" s="36" t="s">
        <v>39</v>
      </c>
      <c r="B26" s="48">
        <f>B19-B23-B21+B24</f>
        <v>366</v>
      </c>
      <c r="C26" s="48">
        <f>C19-C23+C24</f>
        <v>248</v>
      </c>
    </row>
    <row r="27" spans="1:3" s="91" customFormat="1" ht="13.5">
      <c r="A27" s="88"/>
      <c r="B27" s="89"/>
      <c r="C27" s="90"/>
    </row>
    <row r="28" spans="1:3" s="40" customFormat="1" ht="15" customHeight="1">
      <c r="A28" s="70" t="s">
        <v>56</v>
      </c>
      <c r="B28" s="71" t="s">
        <v>57</v>
      </c>
      <c r="C28" s="71"/>
    </row>
    <row r="29" spans="1:2" s="40" customFormat="1" ht="15">
      <c r="A29" s="70"/>
      <c r="B29" s="70"/>
    </row>
    <row r="30" spans="1:3" s="77" customFormat="1" ht="15">
      <c r="A30" s="92"/>
      <c r="B30" s="93"/>
      <c r="C30" s="94"/>
    </row>
  </sheetData>
  <mergeCells count="4">
    <mergeCell ref="A1:C1"/>
    <mergeCell ref="A3:C3"/>
    <mergeCell ref="A4:C4"/>
    <mergeCell ref="B28:C28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zoomScale="75" zoomScaleNormal="75" workbookViewId="0" topLeftCell="A4">
      <selection activeCell="C39" sqref="C39"/>
    </sheetView>
  </sheetViews>
  <sheetFormatPr defaultColWidth="9.140625" defaultRowHeight="12.75"/>
  <cols>
    <col min="1" max="1" width="78.28125" style="95" customWidth="1"/>
    <col min="2" max="3" width="21.00390625" style="96" customWidth="1"/>
    <col min="4" max="16384" width="9.28125" style="95" customWidth="1"/>
  </cols>
  <sheetData>
    <row r="1" spans="1:3" ht="33" customHeight="1">
      <c r="A1" s="4" t="s">
        <v>0</v>
      </c>
      <c r="B1" s="4"/>
      <c r="C1" s="4"/>
    </row>
    <row r="2" spans="1:3" ht="19.5">
      <c r="A2" s="97"/>
      <c r="B2" s="97"/>
      <c r="C2" s="97"/>
    </row>
    <row r="3" spans="1:3" ht="15">
      <c r="A3" s="5" t="s">
        <v>75</v>
      </c>
      <c r="B3" s="5"/>
      <c r="C3" s="5"/>
    </row>
    <row r="4" spans="1:3" ht="15" customHeight="1">
      <c r="A4" s="6" t="s">
        <v>2</v>
      </c>
      <c r="B4" s="6"/>
      <c r="C4" s="6"/>
    </row>
    <row r="5" spans="1:3" ht="13.5">
      <c r="A5" s="98"/>
      <c r="B5" s="99"/>
      <c r="C5" s="99"/>
    </row>
    <row r="6" spans="1:3" ht="13.5">
      <c r="A6" s="98"/>
      <c r="B6" s="95" t="s">
        <v>3</v>
      </c>
      <c r="C6" s="95" t="s">
        <v>3</v>
      </c>
    </row>
    <row r="7" spans="1:3" s="100" customFormat="1" ht="15">
      <c r="A7" s="36" t="s">
        <v>76</v>
      </c>
      <c r="B7" s="10">
        <v>40359</v>
      </c>
      <c r="C7" s="10">
        <v>39994</v>
      </c>
    </row>
    <row r="8" spans="1:8" ht="18" customHeight="1">
      <c r="A8" s="29" t="s">
        <v>77</v>
      </c>
      <c r="B8" s="18">
        <v>1485</v>
      </c>
      <c r="C8" s="18">
        <v>1382</v>
      </c>
      <c r="G8" s="101"/>
      <c r="H8" s="101"/>
    </row>
    <row r="9" spans="1:8" ht="18" customHeight="1">
      <c r="A9" s="29" t="s">
        <v>78</v>
      </c>
      <c r="B9" s="18">
        <v>-574</v>
      </c>
      <c r="C9" s="18">
        <v>-452</v>
      </c>
      <c r="G9" s="101"/>
      <c r="H9" s="101"/>
    </row>
    <row r="10" spans="1:8" ht="15.75">
      <c r="A10" s="29" t="s">
        <v>79</v>
      </c>
      <c r="B10" s="18">
        <v>-501</v>
      </c>
      <c r="C10" s="18">
        <v>-334</v>
      </c>
      <c r="G10" s="101"/>
      <c r="H10" s="101"/>
    </row>
    <row r="11" spans="1:8" ht="15.75">
      <c r="A11" s="29" t="s">
        <v>80</v>
      </c>
      <c r="B11" s="18">
        <v>-249</v>
      </c>
      <c r="C11" s="18">
        <v>-245</v>
      </c>
      <c r="G11" s="101"/>
      <c r="H11" s="101"/>
    </row>
    <row r="12" spans="1:8" ht="15.75">
      <c r="A12" s="29" t="s">
        <v>81</v>
      </c>
      <c r="B12" s="18">
        <v>-25</v>
      </c>
      <c r="C12" s="18">
        <v>-74</v>
      </c>
      <c r="G12" s="101"/>
      <c r="H12" s="101"/>
    </row>
    <row r="13" spans="1:8" ht="18" customHeight="1">
      <c r="A13" s="29" t="s">
        <v>82</v>
      </c>
      <c r="B13" s="18"/>
      <c r="C13" s="18">
        <v>0</v>
      </c>
      <c r="G13" s="101"/>
      <c r="H13" s="101"/>
    </row>
    <row r="14" spans="1:8" ht="18" customHeight="1">
      <c r="A14" s="59" t="s">
        <v>83</v>
      </c>
      <c r="B14" s="21">
        <v>21</v>
      </c>
      <c r="C14" s="21">
        <v>21</v>
      </c>
      <c r="G14" s="101"/>
      <c r="H14" s="101"/>
    </row>
    <row r="15" spans="1:3" ht="18" customHeight="1">
      <c r="A15" s="102" t="s">
        <v>84</v>
      </c>
      <c r="B15" s="103">
        <v>-27</v>
      </c>
      <c r="C15" s="103"/>
    </row>
    <row r="16" spans="1:3" ht="18" customHeight="1">
      <c r="A16" s="104" t="s">
        <v>85</v>
      </c>
      <c r="B16" s="105">
        <f>SUM(B8:B15)</f>
        <v>130</v>
      </c>
      <c r="C16" s="105">
        <f>SUM(C8:C15)</f>
        <v>298</v>
      </c>
    </row>
    <row r="17" spans="1:3" ht="18" customHeight="1">
      <c r="A17" s="106"/>
      <c r="B17" s="107"/>
      <c r="C17" s="107"/>
    </row>
    <row r="18" spans="1:3" ht="15">
      <c r="A18" s="108" t="s">
        <v>86</v>
      </c>
      <c r="B18" s="109"/>
      <c r="C18" s="109"/>
    </row>
    <row r="19" spans="1:3" ht="18" customHeight="1">
      <c r="A19" s="29" t="s">
        <v>87</v>
      </c>
      <c r="B19" s="18">
        <v>-406</v>
      </c>
      <c r="C19" s="18">
        <v>-299</v>
      </c>
    </row>
    <row r="20" spans="1:3" ht="18" customHeight="1">
      <c r="A20" s="29" t="s">
        <v>88</v>
      </c>
      <c r="B20" s="18"/>
      <c r="C20" s="18"/>
    </row>
    <row r="21" spans="1:3" ht="18" customHeight="1">
      <c r="A21" s="29" t="s">
        <v>89</v>
      </c>
      <c r="B21" s="18"/>
      <c r="C21" s="18"/>
    </row>
    <row r="22" spans="1:3" ht="18" customHeight="1">
      <c r="A22" s="29" t="s">
        <v>21</v>
      </c>
      <c r="B22" s="18"/>
      <c r="C22" s="18"/>
    </row>
    <row r="23" spans="1:3" ht="18" customHeight="1">
      <c r="A23" s="110" t="s">
        <v>90</v>
      </c>
      <c r="B23" s="111"/>
      <c r="C23" s="111"/>
    </row>
    <row r="24" spans="1:3" ht="18" customHeight="1">
      <c r="A24" s="29" t="s">
        <v>91</v>
      </c>
      <c r="B24" s="18"/>
      <c r="C24" s="18"/>
    </row>
    <row r="25" spans="1:3" ht="18" customHeight="1">
      <c r="A25" s="104" t="s">
        <v>92</v>
      </c>
      <c r="B25" s="105">
        <f>SUM(B19:B24)</f>
        <v>-406</v>
      </c>
      <c r="C25" s="105">
        <f>SUM(C19:C24)</f>
        <v>-299</v>
      </c>
    </row>
    <row r="26" spans="1:3" ht="18" customHeight="1">
      <c r="A26" s="106"/>
      <c r="B26" s="107"/>
      <c r="C26" s="107"/>
    </row>
    <row r="27" spans="1:3" ht="18" customHeight="1">
      <c r="A27" s="108" t="s">
        <v>93</v>
      </c>
      <c r="B27" s="112"/>
      <c r="C27" s="112"/>
    </row>
    <row r="28" spans="1:3" ht="18" customHeight="1">
      <c r="A28" s="113" t="s">
        <v>94</v>
      </c>
      <c r="B28" s="18"/>
      <c r="C28" s="18">
        <v>110</v>
      </c>
    </row>
    <row r="29" spans="1:3" ht="18" customHeight="1">
      <c r="A29" s="29" t="s">
        <v>95</v>
      </c>
      <c r="B29" s="18"/>
      <c r="C29" s="18"/>
    </row>
    <row r="30" spans="1:3" ht="18" customHeight="1">
      <c r="A30" s="29" t="s">
        <v>96</v>
      </c>
      <c r="B30" s="18"/>
      <c r="C30" s="18">
        <v>4</v>
      </c>
    </row>
    <row r="31" spans="1:3" ht="18" customHeight="1">
      <c r="A31" s="29" t="s">
        <v>97</v>
      </c>
      <c r="B31" s="18">
        <v>-13</v>
      </c>
      <c r="C31" s="18">
        <v>-11</v>
      </c>
    </row>
    <row r="32" spans="1:3" ht="18" customHeight="1">
      <c r="A32" s="29" t="s">
        <v>98</v>
      </c>
      <c r="B32" s="21"/>
      <c r="C32" s="21"/>
    </row>
    <row r="33" spans="1:3" ht="18" customHeight="1">
      <c r="A33" s="114" t="s">
        <v>99</v>
      </c>
      <c r="B33" s="21"/>
      <c r="C33" s="21"/>
    </row>
    <row r="34" spans="1:3" ht="18" customHeight="1">
      <c r="A34" s="104" t="s">
        <v>100</v>
      </c>
      <c r="B34" s="105">
        <f>SUM(B28:B33)</f>
        <v>-13</v>
      </c>
      <c r="C34" s="105">
        <f>SUM(C28:C33)</f>
        <v>103</v>
      </c>
    </row>
    <row r="35" spans="1:3" ht="18" customHeight="1">
      <c r="A35" s="106"/>
      <c r="B35" s="107"/>
      <c r="C35" s="107"/>
    </row>
    <row r="36" spans="1:3" ht="18" customHeight="1">
      <c r="A36" s="81" t="s">
        <v>101</v>
      </c>
      <c r="B36" s="112">
        <f>B16+B25+B34</f>
        <v>-289</v>
      </c>
      <c r="C36" s="112">
        <f>C16+C25+C34</f>
        <v>102</v>
      </c>
    </row>
    <row r="37" spans="1:3" ht="18" customHeight="1">
      <c r="A37" s="29" t="s">
        <v>102</v>
      </c>
      <c r="B37" s="115">
        <v>862</v>
      </c>
      <c r="C37" s="115">
        <v>597</v>
      </c>
    </row>
    <row r="38" spans="1:3" ht="15">
      <c r="A38" s="116"/>
      <c r="B38" s="117"/>
      <c r="C38" s="117"/>
    </row>
    <row r="39" spans="1:3" ht="18" customHeight="1">
      <c r="A39" s="109" t="s">
        <v>103</v>
      </c>
      <c r="B39" s="118">
        <f>B37+B36</f>
        <v>573</v>
      </c>
      <c r="C39" s="118">
        <f>C37+C36</f>
        <v>699</v>
      </c>
    </row>
    <row r="40" spans="1:3" ht="18" customHeight="1">
      <c r="A40" s="101"/>
      <c r="B40" s="119"/>
      <c r="C40" s="119"/>
    </row>
    <row r="41" spans="1:3" s="40" customFormat="1" ht="15" customHeight="1">
      <c r="A41" s="70" t="s">
        <v>56</v>
      </c>
      <c r="B41" s="71" t="s">
        <v>57</v>
      </c>
      <c r="C41" s="71"/>
    </row>
    <row r="42" spans="1:2" s="40" customFormat="1" ht="15">
      <c r="A42" s="70"/>
      <c r="B42" s="70"/>
    </row>
    <row r="43" spans="1:3" s="40" customFormat="1" ht="15" customHeight="1">
      <c r="A43" s="70"/>
      <c r="B43" s="71"/>
      <c r="C43" s="71"/>
    </row>
    <row r="44" spans="1:2" s="40" customFormat="1" ht="15">
      <c r="A44" s="70"/>
      <c r="B44" s="70"/>
    </row>
    <row r="45" spans="1:3" ht="13.5">
      <c r="A45" s="101"/>
      <c r="B45" s="119"/>
      <c r="C45" s="119"/>
    </row>
    <row r="46" spans="1:2" s="95" customFormat="1" ht="25.5" customHeight="1">
      <c r="A46" s="120"/>
      <c r="B46" s="121"/>
    </row>
  </sheetData>
  <mergeCells count="5">
    <mergeCell ref="A1:C1"/>
    <mergeCell ref="A3:C3"/>
    <mergeCell ref="A4:C4"/>
    <mergeCell ref="B41:C41"/>
    <mergeCell ref="B43:C4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5:C45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21 B25:C35 B37:C37 B40:C40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showGridLines="0" tabSelected="1" zoomScale="75" zoomScaleNormal="75" workbookViewId="0" topLeftCell="A7">
      <selection activeCell="B32" sqref="B32"/>
    </sheetView>
  </sheetViews>
  <sheetFormatPr defaultColWidth="9.140625" defaultRowHeight="12.75"/>
  <cols>
    <col min="1" max="1" width="3.28125" style="122" customWidth="1"/>
    <col min="2" max="2" width="74.421875" style="122" customWidth="1"/>
    <col min="3" max="3" width="17.421875" style="122" customWidth="1"/>
    <col min="4" max="4" width="20.00390625" style="122" customWidth="1"/>
    <col min="5" max="16384" width="9.140625" style="122" customWidth="1"/>
  </cols>
  <sheetData>
    <row r="1" spans="1:4" ht="18.75">
      <c r="A1" s="123" t="s">
        <v>0</v>
      </c>
      <c r="B1" s="123"/>
      <c r="C1" s="123"/>
      <c r="D1" s="123"/>
    </row>
    <row r="2" spans="1:4" ht="16.5" customHeight="1">
      <c r="A2" s="124" t="s">
        <v>104</v>
      </c>
      <c r="B2" s="124"/>
      <c r="C2" s="124"/>
      <c r="D2" s="124"/>
    </row>
    <row r="3" spans="1:4" ht="36.75" customHeight="1">
      <c r="A3" s="125"/>
      <c r="B3" s="126"/>
      <c r="C3" s="126"/>
      <c r="D3" s="126"/>
    </row>
    <row r="4" spans="1:4" ht="15" customHeight="1">
      <c r="A4" s="127" t="s">
        <v>105</v>
      </c>
      <c r="B4" s="127"/>
      <c r="C4" s="127"/>
      <c r="D4" s="127"/>
    </row>
    <row r="5" spans="1:4" ht="15" customHeight="1">
      <c r="A5" s="125"/>
      <c r="B5" s="127" t="s">
        <v>2</v>
      </c>
      <c r="C5" s="127"/>
      <c r="D5" s="127"/>
    </row>
    <row r="6" spans="1:4" ht="13.5">
      <c r="A6" s="125"/>
      <c r="B6" s="127"/>
      <c r="C6" s="127"/>
      <c r="D6" s="127"/>
    </row>
    <row r="7" spans="1:4" ht="15" customHeight="1">
      <c r="A7" s="128" t="s">
        <v>106</v>
      </c>
      <c r="B7" s="129" t="s">
        <v>107</v>
      </c>
      <c r="C7" s="129"/>
      <c r="D7" s="129"/>
    </row>
    <row r="8" spans="1:4" ht="25.5" customHeight="1">
      <c r="A8" s="125"/>
      <c r="B8" s="126" t="s">
        <v>108</v>
      </c>
      <c r="C8" s="126"/>
      <c r="D8" s="126"/>
    </row>
    <row r="9" spans="1:4" ht="25.5" customHeight="1">
      <c r="A9" s="125"/>
      <c r="B9" s="126" t="s">
        <v>109</v>
      </c>
      <c r="C9" s="126"/>
      <c r="D9" s="126"/>
    </row>
    <row r="10" spans="1:4" ht="25.5" customHeight="1">
      <c r="A10" s="125"/>
      <c r="B10" s="126" t="s">
        <v>110</v>
      </c>
      <c r="C10" s="126"/>
      <c r="D10" s="126"/>
    </row>
    <row r="11" spans="1:4" ht="25.5" customHeight="1">
      <c r="A11" s="125"/>
      <c r="B11" s="126" t="s">
        <v>111</v>
      </c>
      <c r="C11" s="126"/>
      <c r="D11" s="126"/>
    </row>
    <row r="12" spans="1:4" ht="15" customHeight="1">
      <c r="A12" s="125"/>
      <c r="B12" s="126" t="s">
        <v>112</v>
      </c>
      <c r="C12" s="126"/>
      <c r="D12" s="126"/>
    </row>
    <row r="13" spans="1:4" ht="15" customHeight="1">
      <c r="A13" s="130" t="s">
        <v>113</v>
      </c>
      <c r="B13" s="126" t="s">
        <v>114</v>
      </c>
      <c r="C13" s="126"/>
      <c r="D13" s="126"/>
    </row>
    <row r="14" spans="1:4" ht="15">
      <c r="A14" s="130" t="s">
        <v>113</v>
      </c>
      <c r="B14" s="131" t="s">
        <v>115</v>
      </c>
      <c r="C14"/>
      <c r="D14"/>
    </row>
    <row r="15" spans="1:4" ht="15" customHeight="1">
      <c r="A15" s="130" t="s">
        <v>113</v>
      </c>
      <c r="B15" s="126" t="s">
        <v>116</v>
      </c>
      <c r="C15" s="126"/>
      <c r="D15" s="126"/>
    </row>
    <row r="16" spans="1:4" ht="14.25" customHeight="1">
      <c r="A16" s="130" t="s">
        <v>113</v>
      </c>
      <c r="B16" s="126" t="s">
        <v>117</v>
      </c>
      <c r="C16" s="126"/>
      <c r="D16" s="126"/>
    </row>
    <row r="17" spans="1:4" ht="14.25" customHeight="1">
      <c r="A17" s="130" t="s">
        <v>113</v>
      </c>
      <c r="B17" s="126" t="s">
        <v>118</v>
      </c>
      <c r="C17" s="126"/>
      <c r="D17" s="126"/>
    </row>
    <row r="18" spans="1:4" ht="14.25" customHeight="1">
      <c r="A18" s="130" t="s">
        <v>113</v>
      </c>
      <c r="B18" s="131" t="s">
        <v>119</v>
      </c>
      <c r="C18"/>
      <c r="D18"/>
    </row>
    <row r="19" spans="1:4" ht="14.25" customHeight="1">
      <c r="A19" s="130" t="s">
        <v>113</v>
      </c>
      <c r="B19" s="131" t="s">
        <v>120</v>
      </c>
      <c r="C19"/>
      <c r="D19"/>
    </row>
    <row r="20" spans="1:4" ht="15">
      <c r="A20" s="130" t="s">
        <v>113</v>
      </c>
      <c r="B20" s="131" t="s">
        <v>121</v>
      </c>
      <c r="C20"/>
      <c r="D20"/>
    </row>
    <row r="21" spans="1:4" ht="15">
      <c r="A21" s="130" t="s">
        <v>113</v>
      </c>
      <c r="B21" s="131" t="s">
        <v>122</v>
      </c>
      <c r="C21"/>
      <c r="D21"/>
    </row>
    <row r="22" spans="1:4" ht="15">
      <c r="A22" s="130" t="s">
        <v>113</v>
      </c>
      <c r="B22" s="131" t="s">
        <v>123</v>
      </c>
      <c r="C22"/>
      <c r="D22"/>
    </row>
    <row r="23" spans="1:4" ht="15">
      <c r="A23" s="130" t="s">
        <v>113</v>
      </c>
      <c r="B23" s="131" t="s">
        <v>124</v>
      </c>
      <c r="C23"/>
      <c r="D23"/>
    </row>
    <row r="24" spans="1:4" ht="15">
      <c r="A24" s="130" t="s">
        <v>113</v>
      </c>
      <c r="B24" s="131" t="s">
        <v>125</v>
      </c>
      <c r="C24"/>
      <c r="D24"/>
    </row>
    <row r="25" spans="1:4" ht="15">
      <c r="A25" s="130" t="s">
        <v>113</v>
      </c>
      <c r="B25" s="131" t="s">
        <v>126</v>
      </c>
      <c r="C25"/>
      <c r="D25"/>
    </row>
    <row r="26" spans="1:4" ht="15">
      <c r="A26" s="130" t="s">
        <v>113</v>
      </c>
      <c r="B26" s="131" t="s">
        <v>127</v>
      </c>
      <c r="C26"/>
      <c r="D26"/>
    </row>
    <row r="27" spans="1:4" ht="15">
      <c r="A27" s="130" t="s">
        <v>113</v>
      </c>
      <c r="B27" s="131" t="s">
        <v>128</v>
      </c>
      <c r="C27"/>
      <c r="D27"/>
    </row>
    <row r="28" spans="1:4" ht="15" customHeight="1">
      <c r="A28" s="130" t="s">
        <v>113</v>
      </c>
      <c r="B28" s="126" t="s">
        <v>129</v>
      </c>
      <c r="C28" s="126"/>
      <c r="D28" s="126"/>
    </row>
    <row r="29" spans="1:4" ht="15" customHeight="1">
      <c r="A29" s="130" t="s">
        <v>113</v>
      </c>
      <c r="B29" s="126" t="s">
        <v>130</v>
      </c>
      <c r="C29" s="126"/>
      <c r="D29" s="126"/>
    </row>
    <row r="30" spans="1:4" ht="14.25" customHeight="1">
      <c r="A30" s="125"/>
      <c r="B30" s="126"/>
      <c r="C30" s="126"/>
      <c r="D30" s="126"/>
    </row>
    <row r="31" spans="1:4" ht="15" customHeight="1">
      <c r="A31" s="128" t="s">
        <v>131</v>
      </c>
      <c r="B31" s="129" t="s">
        <v>132</v>
      </c>
      <c r="C31" s="129"/>
      <c r="D31" s="129"/>
    </row>
    <row r="32" spans="1:4" ht="29.25" customHeight="1">
      <c r="A32" s="125"/>
      <c r="B32" s="132" t="s">
        <v>133</v>
      </c>
      <c r="C32" s="132"/>
      <c r="D32" s="132"/>
    </row>
    <row r="33" spans="1:4" ht="18" customHeight="1">
      <c r="A33" s="125"/>
      <c r="B33" s="132" t="s">
        <v>134</v>
      </c>
      <c r="C33" s="132"/>
      <c r="D33" s="132"/>
    </row>
    <row r="34" spans="1:4" ht="14.25" customHeight="1">
      <c r="A34" s="125"/>
      <c r="B34" s="126"/>
      <c r="C34" s="126"/>
      <c r="D34" s="126"/>
    </row>
    <row r="35" spans="1:4" ht="13.5">
      <c r="A35" s="128"/>
      <c r="B35" s="131"/>
      <c r="C35" s="131"/>
      <c r="D35" s="131"/>
    </row>
    <row r="36" spans="1:4" ht="13.5">
      <c r="A36" s="128"/>
      <c r="B36" s="131"/>
      <c r="C36" s="131"/>
      <c r="D36" s="131"/>
    </row>
    <row r="37" spans="1:4" ht="42" customHeight="1">
      <c r="A37" s="128"/>
      <c r="B37" s="126"/>
      <c r="C37" s="126"/>
      <c r="D37" s="126"/>
    </row>
    <row r="38" spans="1:4" ht="13.5">
      <c r="A38" s="128"/>
      <c r="B38" s="133"/>
      <c r="C38" s="133"/>
      <c r="D38" s="133"/>
    </row>
    <row r="39" spans="1:4" ht="14.25" customHeight="1">
      <c r="A39" s="125"/>
      <c r="B39" s="70" t="s">
        <v>56</v>
      </c>
      <c r="C39" s="71" t="s">
        <v>57</v>
      </c>
      <c r="D39" s="71"/>
    </row>
    <row r="40" spans="2:4" ht="13.5">
      <c r="B40" s="70"/>
      <c r="C40"/>
      <c r="D40"/>
    </row>
  </sheetData>
  <mergeCells count="24">
    <mergeCell ref="A1:D1"/>
    <mergeCell ref="A2:D2"/>
    <mergeCell ref="B3:D3"/>
    <mergeCell ref="A4:D4"/>
    <mergeCell ref="B5:D5"/>
    <mergeCell ref="B7:D7"/>
    <mergeCell ref="B8:D8"/>
    <mergeCell ref="B9:D9"/>
    <mergeCell ref="B10:D10"/>
    <mergeCell ref="B11:D11"/>
    <mergeCell ref="B12:D12"/>
    <mergeCell ref="B13:D13"/>
    <mergeCell ref="B15:D15"/>
    <mergeCell ref="B16:D16"/>
    <mergeCell ref="B17:D17"/>
    <mergeCell ref="B28:D28"/>
    <mergeCell ref="B29:D29"/>
    <mergeCell ref="B30:D30"/>
    <mergeCell ref="B31:D31"/>
    <mergeCell ref="B32:D32"/>
    <mergeCell ref="B33:D33"/>
    <mergeCell ref="B34:D34"/>
    <mergeCell ref="B37:D37"/>
    <mergeCell ref="C39:D39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2007-09-25T11:49:02Z</cp:lastPrinted>
  <dcterms:created xsi:type="dcterms:W3CDTF">2004-07-26T14:28:27Z</dcterms:created>
  <dcterms:modified xsi:type="dcterms:W3CDTF">2010-08-04T09:53:12Z</dcterms:modified>
  <cp:category/>
  <cp:version/>
  <cp:contentType/>
  <cp:contentStatus/>
  <cp:revision>12</cp:revision>
</cp:coreProperties>
</file>