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investments" sheetId="1" r:id="rId1"/>
  </sheets>
  <definedNames>
    <definedName name="_xlnm._FilterDatabase" localSheetId="0" hidden="1">'investments'!$A$9:$F$9</definedName>
  </definedNames>
  <calcPr fullCalcOnLoad="1"/>
</workbook>
</file>

<file path=xl/sharedStrings.xml><?xml version="1.0" encoding="utf-8"?>
<sst xmlns="http://schemas.openxmlformats.org/spreadsheetml/2006/main" count="145" uniqueCount="92">
  <si>
    <t>Партида</t>
  </si>
  <si>
    <t>Име</t>
  </si>
  <si>
    <t>Количество</t>
  </si>
  <si>
    <t>AGRO</t>
  </si>
  <si>
    <t>Агрополихим АД</t>
  </si>
  <si>
    <t>бр</t>
  </si>
  <si>
    <t>ASEBT</t>
  </si>
  <si>
    <t>Асеновград БТ АД</t>
  </si>
  <si>
    <t>DUPBT</t>
  </si>
  <si>
    <t>Дупница БТ АД</t>
  </si>
  <si>
    <t>HASBT</t>
  </si>
  <si>
    <t>Хасково БТ АД</t>
  </si>
  <si>
    <t>ISPBT</t>
  </si>
  <si>
    <t>Исперих БТ АД</t>
  </si>
  <si>
    <t>LAVEN</t>
  </si>
  <si>
    <t>Лавена АД, Шумен</t>
  </si>
  <si>
    <t>PAZBT</t>
  </si>
  <si>
    <t>Пазарджик БТ АД</t>
  </si>
  <si>
    <t>PLOBT</t>
  </si>
  <si>
    <t>Пловдив БТ АД</t>
  </si>
  <si>
    <t>POLIM</t>
  </si>
  <si>
    <t>Полимери АД</t>
  </si>
  <si>
    <t>SHUBT</t>
  </si>
  <si>
    <t>Шумен БТ АД</t>
  </si>
  <si>
    <t>SLB</t>
  </si>
  <si>
    <t>Слънчев бряг АД</t>
  </si>
  <si>
    <t>SUN</t>
  </si>
  <si>
    <t>Слънце - Ст.Загора БТ АД</t>
  </si>
  <si>
    <t>SVINP</t>
  </si>
  <si>
    <t>Свиневъдство Преславец АД</t>
  </si>
  <si>
    <t>UBBBF</t>
  </si>
  <si>
    <t>ИД ОББ Балансиран Фонд АД</t>
  </si>
  <si>
    <t>YAMB</t>
  </si>
  <si>
    <t>Ямболен АД</t>
  </si>
  <si>
    <t>ZKMO</t>
  </si>
  <si>
    <t>Екотаб АД Кочериново</t>
  </si>
  <si>
    <t>ZLP</t>
  </si>
  <si>
    <t>Златни пясъци АД</t>
  </si>
  <si>
    <t xml:space="preserve">Мярка </t>
  </si>
  <si>
    <t>Стойност</t>
  </si>
  <si>
    <t>1.Капиталови ценни книжа</t>
  </si>
  <si>
    <t>2.Дългови ценни книжа</t>
  </si>
  <si>
    <t>3.Държавни ценни книжа</t>
  </si>
  <si>
    <t>% от активите на дружеството</t>
  </si>
  <si>
    <t>Валута</t>
  </si>
  <si>
    <t>BGN</t>
  </si>
  <si>
    <t>USD</t>
  </si>
  <si>
    <t>ИД ИНДУСТРИАЛЕН ФОНД АД</t>
  </si>
  <si>
    <t xml:space="preserve">ЕИК по БУЛСТАТ: 121247332 </t>
  </si>
  <si>
    <t>Банка</t>
  </si>
  <si>
    <t>0</t>
  </si>
  <si>
    <t>Съставител:</t>
  </si>
  <si>
    <t>Ръководител:</t>
  </si>
  <si>
    <t>Справка за обема и структурата на инвестициите  по видове ценни книжа и емитенти</t>
  </si>
  <si>
    <t>ИД TBI Евро Бонд АД</t>
  </si>
  <si>
    <t>Райфайзенбанк</t>
  </si>
  <si>
    <t>BSTR</t>
  </si>
  <si>
    <t>KAO</t>
  </si>
  <si>
    <t>CORP</t>
  </si>
  <si>
    <t>FIB</t>
  </si>
  <si>
    <t>ЗПАД БУЛСТРАД - СОФИЯ</t>
  </si>
  <si>
    <t>BTH</t>
  </si>
  <si>
    <t>БУЛГАРТАБАК ХОЛДИНГ АД</t>
  </si>
  <si>
    <t>CHIM</t>
  </si>
  <si>
    <t>Химимпорт АД</t>
  </si>
  <si>
    <t>КОРПОРАТИВНА ТЪРГ. БАНКА АД</t>
  </si>
  <si>
    <t>ПЪРВА ИНВЕСТИЦИОННА БАНКА АД</t>
  </si>
  <si>
    <t>КАОЛИН АД</t>
  </si>
  <si>
    <t>TBIEB</t>
  </si>
  <si>
    <t>Общо</t>
  </si>
  <si>
    <t>Стойност
BGN</t>
  </si>
  <si>
    <t>Валутно количество</t>
  </si>
  <si>
    <t>Енемона АД</t>
  </si>
  <si>
    <t>бр.</t>
  </si>
  <si>
    <t>CCB</t>
  </si>
  <si>
    <t>ТБ Централна Кооп. Банка АД</t>
  </si>
  <si>
    <t>ENM</t>
  </si>
  <si>
    <t>EUBG</t>
  </si>
  <si>
    <t>Еврохолд България АД</t>
  </si>
  <si>
    <t>PING</t>
  </si>
  <si>
    <t>Пингвините ЕАД</t>
  </si>
  <si>
    <t>TRACE</t>
  </si>
  <si>
    <t>Трейс Груп Холд АД</t>
  </si>
  <si>
    <t>ZHBG</t>
  </si>
  <si>
    <t>Зърнени Храни България АД</t>
  </si>
  <si>
    <t>4.Участия в други дружества</t>
  </si>
  <si>
    <t>дял</t>
  </si>
  <si>
    <t>5.Парични средства в срочни депозити</t>
  </si>
  <si>
    <t>DFACB</t>
  </si>
  <si>
    <t>към 30.04.2008</t>
  </si>
  <si>
    <t>ДФ-Аврора Кепитъл Балансиран</t>
  </si>
  <si>
    <t>Дата: 08.05.2008г.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</si>
</sst>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00"/>
    <numFmt numFmtId="174" formatCode="0.00000"/>
    <numFmt numFmtId="175" formatCode="0.0000"/>
    <numFmt numFmtId="176" formatCode="0.0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right" wrapText="1"/>
    </xf>
    <xf numFmtId="49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 wrapText="1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justify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8" fontId="0" fillId="0" borderId="10" xfId="58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8" fontId="21" fillId="0" borderId="10" xfId="58" applyNumberFormat="1" applyFont="1" applyFill="1" applyBorder="1" applyAlignment="1">
      <alignment/>
    </xf>
    <xf numFmtId="49" fontId="18" fillId="0" borderId="10" xfId="55" applyNumberFormat="1" applyFont="1" applyBorder="1" applyAlignment="1">
      <alignment horizontal="center"/>
      <protection/>
    </xf>
    <xf numFmtId="3" fontId="18" fillId="0" borderId="10" xfId="55" applyNumberFormat="1" applyFont="1" applyBorder="1">
      <alignment/>
      <protection/>
    </xf>
    <xf numFmtId="4" fontId="18" fillId="0" borderId="10" xfId="55" applyNumberFormat="1" applyFont="1" applyBorder="1">
      <alignment/>
      <protection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0" fontId="21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49" fontId="18" fillId="0" borderId="10" xfId="55" applyNumberFormat="1" applyFont="1" applyBorder="1" applyAlignment="1">
      <alignment horizontal="center"/>
      <protection/>
    </xf>
    <xf numFmtId="0" fontId="1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52">
      <selection activeCell="C72" sqref="C72"/>
    </sheetView>
  </sheetViews>
  <sheetFormatPr defaultColWidth="9.140625" defaultRowHeight="12.75"/>
  <cols>
    <col min="1" max="1" width="16.140625" style="6" customWidth="1"/>
    <col min="2" max="2" width="40.8515625" style="6" bestFit="1" customWidth="1"/>
    <col min="3" max="3" width="16.28125" style="6" bestFit="1" customWidth="1"/>
    <col min="4" max="4" width="11.8515625" style="6" customWidth="1"/>
    <col min="5" max="5" width="13.8515625" style="6" bestFit="1" customWidth="1"/>
    <col min="6" max="6" width="21.28125" style="6" bestFit="1" customWidth="1"/>
    <col min="7" max="16384" width="9.140625" style="6" customWidth="1"/>
  </cols>
  <sheetData>
    <row r="1" ht="15">
      <c r="A1" s="2" t="s">
        <v>47</v>
      </c>
    </row>
    <row r="2" ht="15">
      <c r="A2" s="2" t="s">
        <v>48</v>
      </c>
    </row>
    <row r="4" ht="15.75">
      <c r="A4" s="5" t="s">
        <v>53</v>
      </c>
    </row>
    <row r="5" spans="1:6" ht="15.75">
      <c r="A5" s="46" t="s">
        <v>89</v>
      </c>
      <c r="B5" s="46"/>
      <c r="C5" s="46"/>
      <c r="D5" s="46"/>
      <c r="E5" s="46"/>
      <c r="F5" s="46"/>
    </row>
    <row r="8" ht="15">
      <c r="A8" s="2" t="s">
        <v>40</v>
      </c>
    </row>
    <row r="9" spans="1:6" s="7" customFormat="1" ht="25.5">
      <c r="A9" s="24" t="s">
        <v>0</v>
      </c>
      <c r="B9" s="24" t="s">
        <v>1</v>
      </c>
      <c r="C9" s="24" t="s">
        <v>2</v>
      </c>
      <c r="D9" s="24" t="s">
        <v>38</v>
      </c>
      <c r="E9" s="24" t="s">
        <v>39</v>
      </c>
      <c r="F9" s="24" t="s">
        <v>43</v>
      </c>
    </row>
    <row r="10" spans="1:6" s="9" customFormat="1" ht="15.75">
      <c r="A10" s="43" t="s">
        <v>3</v>
      </c>
      <c r="B10" s="43" t="s">
        <v>4</v>
      </c>
      <c r="C10" s="44">
        <v>6</v>
      </c>
      <c r="D10" s="43" t="s">
        <v>5</v>
      </c>
      <c r="E10" s="45">
        <v>6.18</v>
      </c>
      <c r="F10" s="33">
        <f>E10/2149988.83</f>
        <v>2.874433538336104E-06</v>
      </c>
    </row>
    <row r="11" spans="1:6" s="9" customFormat="1" ht="15.75">
      <c r="A11" s="43" t="s">
        <v>6</v>
      </c>
      <c r="B11" s="43" t="s">
        <v>7</v>
      </c>
      <c r="C11" s="44">
        <v>1</v>
      </c>
      <c r="D11" s="43" t="s">
        <v>5</v>
      </c>
      <c r="E11" s="45">
        <v>0.03</v>
      </c>
      <c r="F11" s="33">
        <f aca="true" t="shared" si="0" ref="F11:F40">E11/2149988.83</f>
        <v>1.395356086570924E-08</v>
      </c>
    </row>
    <row r="12" spans="1:6" s="9" customFormat="1" ht="15.75">
      <c r="A12" s="43" t="s">
        <v>56</v>
      </c>
      <c r="B12" s="43" t="s">
        <v>60</v>
      </c>
      <c r="C12" s="44">
        <v>674</v>
      </c>
      <c r="D12" s="43" t="s">
        <v>73</v>
      </c>
      <c r="E12" s="45">
        <v>104978.87</v>
      </c>
      <c r="F12" s="33">
        <f t="shared" si="0"/>
        <v>0.04882763507194593</v>
      </c>
    </row>
    <row r="13" spans="1:6" s="9" customFormat="1" ht="15.75">
      <c r="A13" s="43" t="s">
        <v>61</v>
      </c>
      <c r="B13" s="43" t="s">
        <v>62</v>
      </c>
      <c r="C13" s="44">
        <v>2229</v>
      </c>
      <c r="D13" s="43" t="s">
        <v>73</v>
      </c>
      <c r="E13" s="45">
        <v>65632.9</v>
      </c>
      <c r="F13" s="33">
        <f t="shared" si="0"/>
        <v>0.0305270888314336</v>
      </c>
    </row>
    <row r="14" spans="1:6" s="9" customFormat="1" ht="15.75">
      <c r="A14" s="43" t="s">
        <v>74</v>
      </c>
      <c r="B14" s="43" t="s">
        <v>75</v>
      </c>
      <c r="C14" s="44">
        <v>2000</v>
      </c>
      <c r="D14" s="43" t="s">
        <v>73</v>
      </c>
      <c r="E14" s="45">
        <v>11805</v>
      </c>
      <c r="F14" s="33">
        <f t="shared" si="0"/>
        <v>0.005490726200656586</v>
      </c>
    </row>
    <row r="15" spans="1:6" s="9" customFormat="1" ht="15.75">
      <c r="A15" s="43" t="s">
        <v>63</v>
      </c>
      <c r="B15" s="43" t="s">
        <v>64</v>
      </c>
      <c r="C15" s="44">
        <v>6269</v>
      </c>
      <c r="D15" s="43" t="s">
        <v>5</v>
      </c>
      <c r="E15" s="45">
        <v>54602.99</v>
      </c>
      <c r="F15" s="33">
        <f t="shared" si="0"/>
        <v>0.025396871480490434</v>
      </c>
    </row>
    <row r="16" spans="1:6" s="9" customFormat="1" ht="15.75">
      <c r="A16" s="43" t="s">
        <v>58</v>
      </c>
      <c r="B16" s="43" t="s">
        <v>65</v>
      </c>
      <c r="C16" s="44">
        <v>1800</v>
      </c>
      <c r="D16" s="43" t="s">
        <v>73</v>
      </c>
      <c r="E16" s="45">
        <v>155277</v>
      </c>
      <c r="F16" s="33">
        <f t="shared" si="0"/>
        <v>0.07222223568482446</v>
      </c>
    </row>
    <row r="17" spans="1:6" s="9" customFormat="1" ht="15.75">
      <c r="A17" s="43" t="s">
        <v>8</v>
      </c>
      <c r="B17" s="43" t="s">
        <v>9</v>
      </c>
      <c r="C17" s="44">
        <v>2</v>
      </c>
      <c r="D17" s="43" t="s">
        <v>5</v>
      </c>
      <c r="E17" s="45">
        <v>1.04</v>
      </c>
      <c r="F17" s="33">
        <f t="shared" si="0"/>
        <v>4.83723443344587E-07</v>
      </c>
    </row>
    <row r="18" spans="1:6" s="9" customFormat="1" ht="15.75">
      <c r="A18" s="43" t="s">
        <v>76</v>
      </c>
      <c r="B18" s="43" t="s">
        <v>72</v>
      </c>
      <c r="C18" s="44">
        <v>1593</v>
      </c>
      <c r="D18" s="43" t="s">
        <v>73</v>
      </c>
      <c r="E18" s="45">
        <v>28674</v>
      </c>
      <c r="F18" s="33">
        <f t="shared" si="0"/>
        <v>0.013336813475444893</v>
      </c>
    </row>
    <row r="19" spans="1:6" s="9" customFormat="1" ht="15.75">
      <c r="A19" s="43" t="s">
        <v>77</v>
      </c>
      <c r="B19" s="43" t="s">
        <v>78</v>
      </c>
      <c r="C19" s="44">
        <v>1900</v>
      </c>
      <c r="D19" s="43" t="s">
        <v>73</v>
      </c>
      <c r="E19" s="45">
        <v>9785</v>
      </c>
      <c r="F19" s="33">
        <f t="shared" si="0"/>
        <v>0.004551186435698831</v>
      </c>
    </row>
    <row r="20" spans="1:6" s="9" customFormat="1" ht="15.75">
      <c r="A20" s="43" t="s">
        <v>59</v>
      </c>
      <c r="B20" s="43" t="s">
        <v>66</v>
      </c>
      <c r="C20" s="44">
        <v>8757</v>
      </c>
      <c r="D20" s="43" t="s">
        <v>73</v>
      </c>
      <c r="E20" s="45">
        <v>71106.84</v>
      </c>
      <c r="F20" s="33">
        <f t="shared" si="0"/>
        <v>0.033073120663608284</v>
      </c>
    </row>
    <row r="21" spans="1:6" s="9" customFormat="1" ht="15.75">
      <c r="A21" s="43" t="s">
        <v>10</v>
      </c>
      <c r="B21" s="43" t="s">
        <v>11</v>
      </c>
      <c r="C21" s="44">
        <v>1</v>
      </c>
      <c r="D21" s="43" t="s">
        <v>5</v>
      </c>
      <c r="E21" s="45">
        <v>1.1</v>
      </c>
      <c r="F21" s="33">
        <f t="shared" si="0"/>
        <v>5.116305650760056E-07</v>
      </c>
    </row>
    <row r="22" spans="1:6" s="9" customFormat="1" ht="15.75">
      <c r="A22" s="43" t="s">
        <v>12</v>
      </c>
      <c r="B22" s="43" t="s">
        <v>13</v>
      </c>
      <c r="C22" s="44">
        <v>4</v>
      </c>
      <c r="D22" s="43" t="s">
        <v>5</v>
      </c>
      <c r="E22" s="45">
        <v>5.2</v>
      </c>
      <c r="F22" s="33">
        <f t="shared" si="0"/>
        <v>2.418617216722935E-06</v>
      </c>
    </row>
    <row r="23" spans="1:6" s="9" customFormat="1" ht="15.75">
      <c r="A23" s="43" t="s">
        <v>57</v>
      </c>
      <c r="B23" s="43" t="s">
        <v>67</v>
      </c>
      <c r="C23" s="44">
        <v>3371</v>
      </c>
      <c r="D23" s="43" t="s">
        <v>73</v>
      </c>
      <c r="E23" s="45">
        <v>45070.27</v>
      </c>
      <c r="F23" s="33">
        <f t="shared" si="0"/>
        <v>0.020963025189298306</v>
      </c>
    </row>
    <row r="24" spans="1:6" s="9" customFormat="1" ht="15.75">
      <c r="A24" s="43" t="s">
        <v>14</v>
      </c>
      <c r="B24" s="43" t="s">
        <v>15</v>
      </c>
      <c r="C24" s="44">
        <v>10010</v>
      </c>
      <c r="D24" s="43" t="s">
        <v>5</v>
      </c>
      <c r="E24" s="45">
        <v>268117.85</v>
      </c>
      <c r="F24" s="33">
        <f t="shared" si="0"/>
        <v>0.12470662463860334</v>
      </c>
    </row>
    <row r="25" spans="1:6" s="9" customFormat="1" ht="15.75">
      <c r="A25" s="43" t="s">
        <v>16</v>
      </c>
      <c r="B25" s="43" t="s">
        <v>17</v>
      </c>
      <c r="C25" s="44">
        <v>4</v>
      </c>
      <c r="D25" s="43" t="s">
        <v>5</v>
      </c>
      <c r="E25" s="45">
        <v>30.6</v>
      </c>
      <c r="F25" s="33">
        <f t="shared" si="0"/>
        <v>1.4232632083023428E-05</v>
      </c>
    </row>
    <row r="26" spans="1:6" s="9" customFormat="1" ht="15.75">
      <c r="A26" s="43" t="s">
        <v>79</v>
      </c>
      <c r="B26" s="43" t="s">
        <v>80</v>
      </c>
      <c r="C26" s="44">
        <v>114029</v>
      </c>
      <c r="D26" s="43" t="s">
        <v>73</v>
      </c>
      <c r="E26" s="45">
        <v>195583</v>
      </c>
      <c r="F26" s="33">
        <f t="shared" si="0"/>
        <v>0.09096930982660036</v>
      </c>
    </row>
    <row r="27" spans="1:6" s="9" customFormat="1" ht="15.75">
      <c r="A27" s="43" t="s">
        <v>18</v>
      </c>
      <c r="B27" s="43" t="s">
        <v>19</v>
      </c>
      <c r="C27" s="44">
        <v>1</v>
      </c>
      <c r="D27" s="43" t="s">
        <v>5</v>
      </c>
      <c r="E27" s="45">
        <v>13</v>
      </c>
      <c r="F27" s="33">
        <f t="shared" si="0"/>
        <v>6.046543041807338E-06</v>
      </c>
    </row>
    <row r="28" spans="1:6" s="9" customFormat="1" ht="15.75">
      <c r="A28" s="43" t="s">
        <v>20</v>
      </c>
      <c r="B28" s="43" t="s">
        <v>21</v>
      </c>
      <c r="C28" s="44">
        <v>10</v>
      </c>
      <c r="D28" s="43" t="s">
        <v>5</v>
      </c>
      <c r="E28" s="45">
        <v>40.97</v>
      </c>
      <c r="F28" s="33">
        <f t="shared" si="0"/>
        <v>1.9055912955603585E-05</v>
      </c>
    </row>
    <row r="29" spans="1:6" s="9" customFormat="1" ht="15.75">
      <c r="A29" s="43" t="s">
        <v>22</v>
      </c>
      <c r="B29" s="43" t="s">
        <v>23</v>
      </c>
      <c r="C29" s="44">
        <v>1</v>
      </c>
      <c r="D29" s="43" t="s">
        <v>5</v>
      </c>
      <c r="E29" s="45">
        <v>0.88</v>
      </c>
      <c r="F29" s="33">
        <f t="shared" si="0"/>
        <v>4.093044520608044E-07</v>
      </c>
    </row>
    <row r="30" spans="1:6" s="9" customFormat="1" ht="15.75">
      <c r="A30" s="43" t="s">
        <v>24</v>
      </c>
      <c r="B30" s="43" t="s">
        <v>25</v>
      </c>
      <c r="C30" s="44">
        <v>6835</v>
      </c>
      <c r="D30" s="43" t="s">
        <v>5</v>
      </c>
      <c r="E30" s="45">
        <v>95348.25</v>
      </c>
      <c r="F30" s="33">
        <f t="shared" si="0"/>
        <v>0.044348253660462036</v>
      </c>
    </row>
    <row r="31" spans="1:6" s="9" customFormat="1" ht="15.75">
      <c r="A31" s="43" t="s">
        <v>26</v>
      </c>
      <c r="B31" s="43" t="s">
        <v>27</v>
      </c>
      <c r="C31" s="44">
        <v>2</v>
      </c>
      <c r="D31" s="43" t="s">
        <v>5</v>
      </c>
      <c r="E31" s="45">
        <v>18.1</v>
      </c>
      <c r="F31" s="33">
        <f t="shared" si="0"/>
        <v>8.41864838897791E-06</v>
      </c>
    </row>
    <row r="32" spans="1:6" s="9" customFormat="1" ht="15.75">
      <c r="A32" s="43" t="s">
        <v>28</v>
      </c>
      <c r="B32" s="43" t="s">
        <v>29</v>
      </c>
      <c r="C32" s="44">
        <v>2</v>
      </c>
      <c r="D32" s="43" t="s">
        <v>5</v>
      </c>
      <c r="E32" s="45">
        <v>30.64</v>
      </c>
      <c r="F32" s="33">
        <f t="shared" si="0"/>
        <v>1.4251236830844372E-05</v>
      </c>
    </row>
    <row r="33" spans="1:6" s="9" customFormat="1" ht="15.75">
      <c r="A33" s="43" t="s">
        <v>68</v>
      </c>
      <c r="B33" s="43" t="s">
        <v>54</v>
      </c>
      <c r="C33" s="44">
        <v>378</v>
      </c>
      <c r="D33" s="43" t="s">
        <v>5</v>
      </c>
      <c r="E33" s="45">
        <v>108230.77</v>
      </c>
      <c r="F33" s="33">
        <f t="shared" si="0"/>
        <v>0.050340154557919264</v>
      </c>
    </row>
    <row r="34" spans="1:6" s="9" customFormat="1" ht="15.75">
      <c r="A34" s="43" t="s">
        <v>81</v>
      </c>
      <c r="B34" s="43" t="s">
        <v>82</v>
      </c>
      <c r="C34" s="44">
        <v>450</v>
      </c>
      <c r="D34" s="43" t="s">
        <v>73</v>
      </c>
      <c r="E34" s="45">
        <v>54369</v>
      </c>
      <c r="F34" s="33">
        <f t="shared" si="0"/>
        <v>0.025288038356924857</v>
      </c>
    </row>
    <row r="35" spans="1:6" s="9" customFormat="1" ht="15.75">
      <c r="A35" s="43" t="s">
        <v>30</v>
      </c>
      <c r="B35" s="43" t="s">
        <v>31</v>
      </c>
      <c r="C35" s="44">
        <v>200</v>
      </c>
      <c r="D35" s="43" t="s">
        <v>5</v>
      </c>
      <c r="E35" s="45">
        <v>33744.32</v>
      </c>
      <c r="F35" s="33">
        <f t="shared" si="0"/>
        <v>0.015695114099732323</v>
      </c>
    </row>
    <row r="36" spans="1:6" s="9" customFormat="1" ht="15.75">
      <c r="A36" s="43" t="s">
        <v>32</v>
      </c>
      <c r="B36" s="43" t="s">
        <v>33</v>
      </c>
      <c r="C36" s="44">
        <v>9</v>
      </c>
      <c r="D36" s="43" t="s">
        <v>5</v>
      </c>
      <c r="E36" s="45">
        <v>22.51</v>
      </c>
      <c r="F36" s="33">
        <f t="shared" si="0"/>
        <v>1.0469821836237169E-05</v>
      </c>
    </row>
    <row r="37" spans="1:6" s="9" customFormat="1" ht="15.75">
      <c r="A37" s="43" t="s">
        <v>83</v>
      </c>
      <c r="B37" s="43" t="s">
        <v>84</v>
      </c>
      <c r="C37" s="44">
        <v>22000</v>
      </c>
      <c r="D37" s="43" t="s">
        <v>73</v>
      </c>
      <c r="E37" s="45">
        <v>52910</v>
      </c>
      <c r="F37" s="33">
        <f t="shared" si="0"/>
        <v>0.024609430180155864</v>
      </c>
    </row>
    <row r="38" spans="1:6" s="9" customFormat="1" ht="15.75">
      <c r="A38" s="43" t="s">
        <v>34</v>
      </c>
      <c r="B38" s="43" t="s">
        <v>35</v>
      </c>
      <c r="C38" s="44">
        <v>20</v>
      </c>
      <c r="D38" s="43" t="s">
        <v>5</v>
      </c>
      <c r="E38" s="45">
        <v>11.01</v>
      </c>
      <c r="F38" s="33">
        <f t="shared" si="0"/>
        <v>5.120956837715291E-06</v>
      </c>
    </row>
    <row r="39" spans="1:6" s="9" customFormat="1" ht="15.75">
      <c r="A39" s="43" t="s">
        <v>36</v>
      </c>
      <c r="B39" s="43" t="s">
        <v>37</v>
      </c>
      <c r="C39" s="44">
        <v>1709</v>
      </c>
      <c r="D39" s="43" t="s">
        <v>5</v>
      </c>
      <c r="E39" s="45">
        <v>17534.34</v>
      </c>
      <c r="F39" s="33">
        <f t="shared" si="0"/>
        <v>0.008155549347668005</v>
      </c>
    </row>
    <row r="40" spans="1:6" s="19" customFormat="1" ht="15.75">
      <c r="A40" s="47" t="s">
        <v>69</v>
      </c>
      <c r="B40" s="47"/>
      <c r="C40" s="35">
        <f>SUM(C10:C39)</f>
        <v>184267</v>
      </c>
      <c r="D40" s="34" t="s">
        <v>5</v>
      </c>
      <c r="E40" s="36">
        <f>SUM(E10:E39)</f>
        <v>1372951.66</v>
      </c>
      <c r="F40" s="33">
        <f t="shared" si="0"/>
        <v>0.6385854851162179</v>
      </c>
    </row>
    <row r="41" spans="1:6" ht="12.75">
      <c r="A41" s="10"/>
      <c r="B41" s="10"/>
      <c r="C41" s="11"/>
      <c r="D41" s="10"/>
      <c r="E41" s="12"/>
      <c r="F41" s="12"/>
    </row>
    <row r="42" spans="1:6" ht="15">
      <c r="A42" s="4" t="s">
        <v>41</v>
      </c>
      <c r="F42" s="13"/>
    </row>
    <row r="43" spans="1:6" s="14" customFormat="1" ht="25.5">
      <c r="A43" s="24" t="s">
        <v>0</v>
      </c>
      <c r="B43" s="24" t="s">
        <v>1</v>
      </c>
      <c r="C43" s="24" t="s">
        <v>2</v>
      </c>
      <c r="D43" s="24" t="s">
        <v>38</v>
      </c>
      <c r="E43" s="24" t="s">
        <v>39</v>
      </c>
      <c r="F43" s="24" t="s">
        <v>43</v>
      </c>
    </row>
    <row r="44" spans="1:6" ht="12.75">
      <c r="A44" s="15"/>
      <c r="B44" s="15"/>
      <c r="C44" s="15">
        <v>0</v>
      </c>
      <c r="D44" s="26" t="s">
        <v>5</v>
      </c>
      <c r="E44" s="15">
        <v>0</v>
      </c>
      <c r="F44" s="8">
        <f>ROUND(E44/2121256*100,2)</f>
        <v>0</v>
      </c>
    </row>
    <row r="45" spans="1:6" ht="12.75">
      <c r="A45" s="16"/>
      <c r="B45" s="16"/>
      <c r="C45" s="16"/>
      <c r="D45" s="16"/>
      <c r="E45" s="16"/>
      <c r="F45" s="12"/>
    </row>
    <row r="46" spans="1:6" ht="15">
      <c r="A46" s="2" t="s">
        <v>42</v>
      </c>
      <c r="F46" s="13"/>
    </row>
    <row r="47" spans="1:6" s="14" customFormat="1" ht="25.5">
      <c r="A47" s="24" t="s">
        <v>0</v>
      </c>
      <c r="B47" s="24" t="s">
        <v>1</v>
      </c>
      <c r="C47" s="24" t="s">
        <v>2</v>
      </c>
      <c r="D47" s="24" t="s">
        <v>38</v>
      </c>
      <c r="E47" s="24" t="s">
        <v>39</v>
      </c>
      <c r="F47" s="24" t="s">
        <v>43</v>
      </c>
    </row>
    <row r="48" spans="1:6" ht="12.75">
      <c r="A48" s="1"/>
      <c r="B48" s="1"/>
      <c r="C48" s="3" t="s">
        <v>50</v>
      </c>
      <c r="D48" s="25" t="s">
        <v>5</v>
      </c>
      <c r="E48" s="3" t="s">
        <v>50</v>
      </c>
      <c r="F48" s="8">
        <f>ROUND(E48/2121256*100,2)</f>
        <v>0</v>
      </c>
    </row>
    <row r="49" spans="1:6" ht="12.75">
      <c r="A49" s="37"/>
      <c r="B49" s="37"/>
      <c r="C49" s="38"/>
      <c r="D49" s="39"/>
      <c r="E49" s="38"/>
      <c r="F49" s="40"/>
    </row>
    <row r="50" spans="1:6" ht="15">
      <c r="A50" s="2" t="s">
        <v>85</v>
      </c>
      <c r="B50" s="37"/>
      <c r="C50" s="38"/>
      <c r="D50" s="39"/>
      <c r="E50" s="38"/>
      <c r="F50" s="40"/>
    </row>
    <row r="51" spans="1:6" ht="25.5">
      <c r="A51" s="24" t="s">
        <v>0</v>
      </c>
      <c r="B51" s="24" t="s">
        <v>1</v>
      </c>
      <c r="C51" s="24" t="s">
        <v>2</v>
      </c>
      <c r="D51" s="24" t="s">
        <v>38</v>
      </c>
      <c r="E51" s="24" t="s">
        <v>39</v>
      </c>
      <c r="F51" s="24" t="s">
        <v>43</v>
      </c>
    </row>
    <row r="52" spans="1:6" ht="15.75">
      <c r="A52" s="41" t="s">
        <v>88</v>
      </c>
      <c r="B52" s="43" t="s">
        <v>90</v>
      </c>
      <c r="C52" s="44">
        <v>11159.593</v>
      </c>
      <c r="D52" s="43" t="s">
        <v>86</v>
      </c>
      <c r="E52" s="45">
        <v>94213.75</v>
      </c>
      <c r="F52" s="42">
        <f>E52/2149988.83</f>
        <v>0.043820576500390465</v>
      </c>
    </row>
    <row r="53" spans="1:6" ht="12.75">
      <c r="A53" s="37"/>
      <c r="B53" s="37"/>
      <c r="C53" s="38"/>
      <c r="D53" s="39"/>
      <c r="E53" s="38"/>
      <c r="F53" s="40"/>
    </row>
    <row r="54" ht="12.75">
      <c r="F54" s="13"/>
    </row>
    <row r="55" spans="1:6" ht="15">
      <c r="A55" s="2" t="s">
        <v>87</v>
      </c>
      <c r="F55" s="13"/>
    </row>
    <row r="56" spans="1:6" s="14" customFormat="1" ht="25.5">
      <c r="A56" s="27" t="s">
        <v>49</v>
      </c>
      <c r="B56" s="28"/>
      <c r="C56" s="29" t="s">
        <v>44</v>
      </c>
      <c r="D56" s="30" t="s">
        <v>71</v>
      </c>
      <c r="E56" s="24" t="s">
        <v>70</v>
      </c>
      <c r="F56" s="31" t="s">
        <v>43</v>
      </c>
    </row>
    <row r="57" spans="1:6" ht="12.75">
      <c r="A57" s="49" t="s">
        <v>55</v>
      </c>
      <c r="B57" s="50"/>
      <c r="C57" s="15" t="s">
        <v>46</v>
      </c>
      <c r="D57" s="20">
        <v>230249.21</v>
      </c>
      <c r="E57" s="20">
        <v>289787.05</v>
      </c>
      <c r="F57" s="18">
        <f>E57/2149988.83</f>
        <v>0.13478537467564425</v>
      </c>
    </row>
    <row r="58" spans="1:6" ht="12.75">
      <c r="A58" s="51" t="s">
        <v>55</v>
      </c>
      <c r="B58" s="52"/>
      <c r="C58" s="15" t="s">
        <v>45</v>
      </c>
      <c r="D58" s="20">
        <v>336330.39</v>
      </c>
      <c r="E58" s="20">
        <v>336330.39</v>
      </c>
      <c r="F58" s="18">
        <f>E58/2149988.83</f>
        <v>0.15643355226175756</v>
      </c>
    </row>
    <row r="59" spans="1:6" s="23" customFormat="1" ht="12.75">
      <c r="A59" s="48" t="s">
        <v>69</v>
      </c>
      <c r="B59" s="48"/>
      <c r="C59" s="48"/>
      <c r="D59" s="48"/>
      <c r="E59" s="21">
        <f>SUM(E57:E58)</f>
        <v>626117.44</v>
      </c>
      <c r="F59" s="22">
        <f>SUM(F57:F58)</f>
        <v>0.2912189269374018</v>
      </c>
    </row>
    <row r="65" spans="1:6" ht="12.75">
      <c r="A65" s="6" t="s">
        <v>91</v>
      </c>
      <c r="B65" s="17" t="s">
        <v>51</v>
      </c>
      <c r="C65" s="32"/>
      <c r="E65" s="6" t="s">
        <v>52</v>
      </c>
      <c r="F65" s="32"/>
    </row>
  </sheetData>
  <sheetProtection/>
  <autoFilter ref="A9:F9"/>
  <mergeCells count="5">
    <mergeCell ref="A5:F5"/>
    <mergeCell ref="A40:B40"/>
    <mergeCell ref="A59:D59"/>
    <mergeCell ref="A57:B57"/>
    <mergeCell ref="A58:B58"/>
  </mergeCells>
  <printOptions/>
  <pageMargins left="0.5118110236220472" right="0.1968503937007874" top="0.6299212598425197" bottom="0.984251968503937" header="0.4330708661417323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</dc:creator>
  <cp:keywords/>
  <dc:description/>
  <cp:lastModifiedBy>PC-8</cp:lastModifiedBy>
  <cp:lastPrinted>2007-12-07T08:42:51Z</cp:lastPrinted>
  <dcterms:created xsi:type="dcterms:W3CDTF">2006-06-19T10:03:50Z</dcterms:created>
  <dcterms:modified xsi:type="dcterms:W3CDTF">2008-05-08T09:53:51Z</dcterms:modified>
  <cp:category/>
  <cp:version/>
  <cp:contentType/>
  <cp:contentStatus/>
</cp:coreProperties>
</file>