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90" tabRatio="674" activeTab="2"/>
  </bookViews>
  <sheets>
    <sheet name="Start" sheetId="1" r:id="rId1"/>
    <sheet name="two-tier system" sheetId="2" r:id="rId2"/>
    <sheet name="one-tier system" sheetId="3" r:id="rId3"/>
    <sheet name="Summary of Results Total Score" sheetId="4" r:id="rId4"/>
  </sheets>
  <definedNames>
    <definedName name="__xlnm.Print_Area">'two-tier system'!$A$1:$J$78</definedName>
    <definedName name="__xlnm.Print_Titles">'two-tier system'!$4:$7</definedName>
    <definedName name="Z_01A189C0_7D09_11D6_90CD_F6B4D4F4F1FF_.wvu.PrintArea">'two-tier system'!$A$1:$J$78</definedName>
    <definedName name="Z_01A189C0_7D09_11D6_90CD_F6B4D4F4F1FF_.wvu.PrintTitles">'two-tier system'!$4:$7</definedName>
    <definedName name="Z_06A91069_5242_49DA_AE92_98041084EC4A_.wvu.PrintArea">'two-tier system'!$A$1:$J$78</definedName>
    <definedName name="Z_06A91069_5242_49DA_AE92_98041084EC4A_.wvu.PrintTitles">'two-tier system'!$4:$7</definedName>
    <definedName name="Z_06F07D11_8200_11D6_906C_F3B3691A43FF_.wvu.PrintArea">'two-tier system'!$A$1:$J$78</definedName>
    <definedName name="Z_06F07D11_8200_11D6_906C_F3B3691A43FF_.wvu.PrintTitles">'two-tier system'!$4:$7</definedName>
    <definedName name="Z_36E24B61_A39D_11D6_B7B8_9D5B7FABD1CE_.wvu.PrintArea">'two-tier system'!$A$1:$J$78</definedName>
    <definedName name="Z_36E24B61_A39D_11D6_B7B8_9D5B7FABD1CE_.wvu.PrintTitles">'two-tier system'!$4:$7</definedName>
    <definedName name="Z_50A293A2_AFF9_4917_9CDE_69ADACF05E4D_.wvu.PrintArea">'two-tier system'!$A$1:$J$78</definedName>
    <definedName name="Z_50A293A2_AFF9_4917_9CDE_69ADACF05E4D_.wvu.PrintTitles">'two-tier system'!$4:$7</definedName>
    <definedName name="Z_AC09EB7C_4974_45B5_BB54_46398C4C9D6A_.wvu.PrintArea">'two-tier system'!$A$1:$J$78</definedName>
    <definedName name="Z_AC09EB7C_4974_45B5_BB54_46398C4C9D6A_.wvu.PrintTitles">'two-tier system'!$4:$7</definedName>
    <definedName name="Z_DC0E739E_1B91_4E93_960A_9DA5E7AAB988_.wvu.PrintArea">'two-tier system'!$A$1:$J$78</definedName>
    <definedName name="Z_DC0E739E_1B91_4E93_960A_9DA5E7AAB988_.wvu.PrintTitles">'two-tier system'!$4:$7</definedName>
    <definedName name="_xlnm.Print_Area" localSheetId="2">'one-tier system'!$A$1:$I$77</definedName>
    <definedName name="_xlnm.Print_Area" localSheetId="1">'two-tier system'!$A$1:$I$78</definedName>
  </definedNames>
  <calcPr fullCalcOnLoad="1"/>
</workbook>
</file>

<file path=xl/sharedStrings.xml><?xml version="1.0" encoding="utf-8"?>
<sst xmlns="http://schemas.openxmlformats.org/spreadsheetml/2006/main" count="370" uniqueCount="207">
  <si>
    <t>Карта за оценка/Форма за оценка на Корпоративното управление в България</t>
  </si>
  <si>
    <t>Метод за оценка на компаниите с двустепенна и едностепенна система на управление</t>
  </si>
  <si>
    <t>Базирано на Методология, разработена от Christian Strenger</t>
  </si>
  <si>
    <t>Бележки относно методиката</t>
  </si>
  <si>
    <t>Отделните критерии се отнасят към съответните глави от кодекса</t>
  </si>
  <si>
    <t>Степента на изпълнение по всяка точка се определя като се маркира в полето колона (1)</t>
  </si>
  <si>
    <t>Тежест на въпросите: Стандартното измерване се отбелязва в колона (2)</t>
  </si>
  <si>
    <t>Обобщените резултати са отразени като сума от различните критерии с общ резултат в (3)</t>
  </si>
  <si>
    <t>Картата е разработена в 2 варианта в зависимост от системата на управление, като дружеството попълва варианта, съответстващ на неговата система за управление</t>
  </si>
  <si>
    <t>Наименование на емитента:</t>
  </si>
  <si>
    <t>Дата на попълване:</t>
  </si>
  <si>
    <t>Изберете системата на управление на дружеството:</t>
  </si>
  <si>
    <t>Едностепенна система</t>
  </si>
  <si>
    <t>Двустепенна система</t>
  </si>
  <si>
    <t>Метод за оценка на компаниите с двустепенна система на управление</t>
  </si>
  <si>
    <t>Критерии</t>
  </si>
  <si>
    <t>да</t>
  </si>
  <si>
    <t>частично</t>
  </si>
  <si>
    <t>не</t>
  </si>
  <si>
    <t>I.</t>
  </si>
  <si>
    <t>I.1</t>
  </si>
  <si>
    <t>I.2</t>
  </si>
  <si>
    <t>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</si>
  <si>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I.3</t>
  </si>
  <si>
    <t>Възнаграждението на членовете на Управителния съвет състои ли се от основно възнаграждение и допълнителни стимули?</t>
  </si>
  <si>
    <t>I.4</t>
  </si>
  <si>
    <t>I.5</t>
  </si>
  <si>
    <t>I.6</t>
  </si>
  <si>
    <t>II.</t>
  </si>
  <si>
    <t>II.1</t>
  </si>
  <si>
    <t>II.2</t>
  </si>
  <si>
    <t>II.3</t>
  </si>
  <si>
    <t>II.4</t>
  </si>
  <si>
    <t>II.5</t>
  </si>
  <si>
    <t>II.6</t>
  </si>
  <si>
    <t>II.7</t>
  </si>
  <si>
    <t>II.8</t>
  </si>
  <si>
    <t>Компанията следва ли принципа за некомпенсиране на членовете на Надзорния съвет с акции или опции?</t>
  </si>
  <si>
    <t>II.10</t>
  </si>
  <si>
    <t xml:space="preserve">III. </t>
  </si>
  <si>
    <t>III.1</t>
  </si>
  <si>
    <t>III.2</t>
  </si>
  <si>
    <t>III.3</t>
  </si>
  <si>
    <t>III.4</t>
  </si>
  <si>
    <t>III.5</t>
  </si>
  <si>
    <t>IV.</t>
  </si>
  <si>
    <t>IV.1</t>
  </si>
  <si>
    <t>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t>
  </si>
  <si>
    <t>IV.2</t>
  </si>
  <si>
    <t>Системата за вътрешен контрол гарантира ли ефективното функциониране на системите за отчетност и разкриване на информация?</t>
  </si>
  <si>
    <t>IV.3</t>
  </si>
  <si>
    <t>Корпоративното ръководство подпомагано ли е за дейността си от одитен комитет?</t>
  </si>
  <si>
    <t>IV.4</t>
  </si>
  <si>
    <t>V.</t>
  </si>
  <si>
    <t>V.1</t>
  </si>
  <si>
    <t>V.2</t>
  </si>
  <si>
    <t>V.3</t>
  </si>
  <si>
    <t>Организират ли корпоративните ръководства процедурите и реда за провеждане на Общо събрание на акционерите по начин, който не затруднява или оскъпява ненужно гласуването?</t>
  </si>
  <si>
    <t>V.4</t>
  </si>
  <si>
    <t>V.5</t>
  </si>
  <si>
    <t>V.6</t>
  </si>
  <si>
    <t>V.7</t>
  </si>
  <si>
    <t>V.8</t>
  </si>
  <si>
    <t>V.9</t>
  </si>
  <si>
    <t>VI.</t>
  </si>
  <si>
    <t>VI.1</t>
  </si>
  <si>
    <t>VI.2</t>
  </si>
  <si>
    <t>VI.3</t>
  </si>
  <si>
    <t>VI.4</t>
  </si>
  <si>
    <t>VI.5</t>
  </si>
  <si>
    <t>VI.6</t>
  </si>
  <si>
    <t>VI.7</t>
  </si>
  <si>
    <t>Компанията информира ли периодично, в съответствие със законовите норми и добрата международна практика за разкриване на информация от нефинансов характер, за икономически, социални и екологични въпроси, касаещи заинтересованите лица (например: борба с корупцията; работа със служителите, доставчиците и клиентите; социална отговорност на дружеството; опазване на околната среда?</t>
  </si>
  <si>
    <t>VI.8</t>
  </si>
  <si>
    <t>VII.</t>
  </si>
  <si>
    <t>VII.1</t>
  </si>
  <si>
    <t>Дружеството идентифицирало ли е кои са заинтересованите лица с отношение към неговата дейност въз основа на тяхната степен и сфери на влияние, роля и отношение към устойчивото му развитие?</t>
  </si>
  <si>
    <t>VII.2</t>
  </si>
  <si>
    <t>Корпоративните ръководства осигуряват ли ефективно взаимодействие със заинтересованите лица?</t>
  </si>
  <si>
    <t>VII.3</t>
  </si>
  <si>
    <t>Компанията има ли разработени конкретни правила за отчитане интересите на заинтересованите лица, които правила да осигуряват и тяхното привличане при решаване на определени, изискващи позицията им въпроси?</t>
  </si>
  <si>
    <t>Стандартна оценка</t>
  </si>
  <si>
    <t>Метод за оценка на компаниите с едностепенна система на управление</t>
  </si>
  <si>
    <t>Председателят на Съвета на директорите независим член ли е?</t>
  </si>
  <si>
    <t>В договорите за възлагане на управлението, сключвани с членовете на Съвета на директорите,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</si>
  <si>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III.6</t>
  </si>
  <si>
    <t xml:space="preserve">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 </t>
  </si>
  <si>
    <t>Обобщени резултати за компаниите с двустепенна система на управление</t>
  </si>
  <si>
    <t>Корпоративно управление - ангажиране (вкл. Заинтересовани лица)</t>
  </si>
  <si>
    <t>Защита правата на акционерите</t>
  </si>
  <si>
    <t>Сътрудничество между Управителния и Надзорния съвети</t>
  </si>
  <si>
    <t>Стандартна</t>
  </si>
  <si>
    <t>Тежест:</t>
  </si>
  <si>
    <t>Частична оценка:</t>
  </si>
  <si>
    <t>Разкриване на информация</t>
  </si>
  <si>
    <t>Обща оценка Корпоративно управление</t>
  </si>
  <si>
    <t>Управителен съвет</t>
  </si>
  <si>
    <t>Одит и вътрешен контрол</t>
  </si>
  <si>
    <t>Надзорен съвет</t>
  </si>
  <si>
    <t>Scorecard for Corporate Governance of Bulgaria ©</t>
  </si>
  <si>
    <t>Обобщени резултати за компаниите с едностепенна система на управление</t>
  </si>
  <si>
    <t>Сътрудничество между Изпълнителното ръководство и независимите членове на съвета на директорите</t>
  </si>
  <si>
    <t>Изпълнително ръководство</t>
  </si>
  <si>
    <t>Съвет на директорите</t>
  </si>
  <si>
    <t>Регламентиран ли е в устройствените актове броят на независимите членове и разпределението на задачите между тях?</t>
  </si>
  <si>
    <t>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t>
  </si>
  <si>
    <t>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t>
  </si>
  <si>
    <t>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t>
  </si>
  <si>
    <t>Допълнителните стимули на членовете на Управителния съвет конкретно определени / определяеми ли са?</t>
  </si>
  <si>
    <t xml:space="preserve">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 </t>
  </si>
  <si>
    <t>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t>
  </si>
  <si>
    <t>Възнаграждението на изпълнителното ръководство състои ли се от основно възнаграждение и допълнителни стимули?</t>
  </si>
  <si>
    <t>Независимите членове на Надзорния съвет получават ли само основно възнаграждение без допълнителни стимули?</t>
  </si>
  <si>
    <t>Независимите директори, членове на Съвета на директорите получават ли само основно възнаграждение без допълнителни стимули?</t>
  </si>
  <si>
    <t>Всички акционери, включително миноритарните и чуждестранните, третират ли се равнопоставено?</t>
  </si>
  <si>
    <t>Структурата и разпределението на задачите на членовете на Управителния съвет гарантират ли ефективната дейност на дружеството?</t>
  </si>
  <si>
    <t>II.11</t>
  </si>
  <si>
    <t>Броят и качествата на независимите директори в Съвета на директорите кореспондира ли с интересите на всички акционери, включително миноритарните?</t>
  </si>
  <si>
    <t>Корпоративно управление - ангажиране (вкл. заинтересовани лица)</t>
  </si>
  <si>
    <t>Сътрудничество между изпълнителното ръководство и независимите членове на съвета на директорите</t>
  </si>
  <si>
    <t>Информационен източник</t>
  </si>
  <si>
    <r>
      <t xml:space="preserve">Изпълнение </t>
    </r>
    <r>
      <rPr>
        <b/>
        <sz val="8"/>
        <rFont val="Arial"/>
        <family val="2"/>
      </rPr>
      <t>(1)</t>
    </r>
  </si>
  <si>
    <r>
      <t xml:space="preserve">Стандартна оценка </t>
    </r>
    <r>
      <rPr>
        <b/>
        <sz val="8"/>
        <rFont val="Arial"/>
        <family val="2"/>
      </rPr>
      <t>(2)</t>
    </r>
  </si>
  <si>
    <r>
      <t xml:space="preserve">Брой на точките
</t>
    </r>
    <r>
      <rPr>
        <b/>
        <sz val="8"/>
        <rFont val="Arial"/>
        <family val="2"/>
      </rPr>
      <t>(3)</t>
    </r>
    <r>
      <rPr>
        <sz val="8"/>
        <rFont val="Arial"/>
        <family val="2"/>
      </rPr>
      <t xml:space="preserve"> = (1) × (2)
Стандартна оценка</t>
    </r>
  </si>
  <si>
    <t>При необходимост източникът на информация трябва да се отбележи в колоната "Информационен източник"</t>
  </si>
  <si>
    <t>Удивителните пред всеки критерий изчезват, когато се маркира съответното поле в колона (1)</t>
  </si>
  <si>
    <t>Картата следва да бъде подписана от лице с представителна власт в дружество.</t>
  </si>
  <si>
    <t>I.7</t>
  </si>
  <si>
    <t xml:space="preserve">Допълнителните стимули на изпълнителните членове на Съвета на директорите конкретно определени или определяеми ли са? </t>
  </si>
  <si>
    <t xml:space="preserve">Структурата и разпределението на задачите на членовете на Съвета на директорите гарантират ли ефективната дейност на дружеството? </t>
  </si>
  <si>
    <t xml:space="preserve">Системата за вътрешен контрол гарантира ли ефективното функциониране на системите за отчетност и разкриване на информация? </t>
  </si>
  <si>
    <t xml:space="preserve">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 </t>
  </si>
  <si>
    <t>Корпоративните ръководства оповестили ли са своевременно структурата на капитала на дружеството и споразумения, които водят до упражняване на контрол съгласно неговите правила за разкриване на информация?</t>
  </si>
  <si>
    <t>VIII. Институционални инвеститори, пазари на финансови инструменти и други посредници</t>
  </si>
  <si>
    <t>VII.4</t>
  </si>
  <si>
    <t>VII.5</t>
  </si>
  <si>
    <t>VIII. 1</t>
  </si>
  <si>
    <t>VIII. 2</t>
  </si>
  <si>
    <t>VIII. 3</t>
  </si>
  <si>
    <t>VIII. 4</t>
  </si>
  <si>
    <t>VIII. 5</t>
  </si>
  <si>
    <t>Спазват ли се принципите за съответствие на компетентност на кандидатите, при предложения за избор на нови членове на  Управителния съвет, с естеството на дейността на дружеството?</t>
  </si>
  <si>
    <t>Ограничен ли е броят на последователните мандати на независимите членове?</t>
  </si>
  <si>
    <t>Процедурите за избор на нови членове отчитат ли изискванията за приемственост и устойчивост на функциониране на Надзорния съвет?</t>
  </si>
  <si>
    <t xml:space="preserve">Съществуват ли вътрешнофирмени правила, регламентиращи регулярния, навременен и изчерпателен обмен на информация между Управителния и Надзорния съвет? </t>
  </si>
  <si>
    <t>II.12</t>
  </si>
  <si>
    <t>II.9</t>
  </si>
  <si>
    <t>II.13</t>
  </si>
  <si>
    <t>V.10</t>
  </si>
  <si>
    <t>VI.9</t>
  </si>
  <si>
    <t>VI.10</t>
  </si>
  <si>
    <t>Ако изпълнението не е в пълно съответствие, моля посочете причините</t>
  </si>
  <si>
    <t>Моля, посочете начина, по който бива изпълнено изискването.</t>
  </si>
  <si>
    <t>Институционални инвеститори, пазари на финансови инструменти и други посредници</t>
  </si>
  <si>
    <r>
      <t>Corporate Governance Self-evaluation Scorecard</t>
    </r>
    <r>
      <rPr>
        <b/>
        <vertAlign val="superscript"/>
        <sz val="16"/>
        <color indexed="23"/>
        <rFont val="Arial"/>
        <family val="2"/>
      </rPr>
      <t>©</t>
    </r>
  </si>
  <si>
    <t>Приели ли са корпоративните ръководства вътрешни правила, които да осигуряват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и акционерната му структура?</t>
  </si>
  <si>
    <t>Осигуряват ли корпоративните ръководства и по какъв начин,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t>
  </si>
  <si>
    <t>Съгласуват ли корпоративните ръководства със своите инвестиционни посредници и институционални инвеститори политиката и практиките на дружеството за корпоративно управление?</t>
  </si>
  <si>
    <t>Дружеството изисква ли разкриване и ограничаване на конфликтите на интереси от упълномощените съветници, анализатори, брокери, рейтингови агенции и други, които предоставят анализи или консултации?</t>
  </si>
  <si>
    <t>Ако дружеството е допуснато до търговия в юрисдикция, различна от тази, в която е учредено, оповестява ли приложимите и за тази юрисдикция правила за корпоративно управление?</t>
  </si>
  <si>
    <t>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t>
  </si>
  <si>
    <t>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t>
  </si>
  <si>
    <t>Осигурен ли е на акционерите достъп до информация за сделки между дружеството и членовете на Управителния съвет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</si>
  <si>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Гарантират ли корпоративните ръководства достатъчна информираност на всички заинтересовани лица относно законово установените им права и ако да - по какъв начин?</t>
  </si>
  <si>
    <t>Корпоративните ръководства гарантират ли правото на своевременен и редовен достъп до относима, достатъчна и надеждна информация относно дружеството, когато заинтересованите лица участват в процеса на корпоративно управление и ако да - по какъв начин?</t>
  </si>
  <si>
    <t>Осигуряват ли корпоративните ръководства ефективно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 и ако да - по какъв начин?</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</si>
  <si>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които дружеството оповестява тя гарантира равнопоставеност на адресатите на информацията.</t>
  </si>
  <si>
    <t>Компанията поддържа ли актуална корпоративна интернет страница? Посочете адреса на корпоративната интернет страница.</t>
  </si>
  <si>
    <t>Компанията разкрива ли на корпоративната си интернет страница цялата информация посочена в Глава 4, 34 от Кодекса? В случай, че дружеството не спазва някоя от препоръките на Кодекса - моля опишете конкретните текстове и причините за неспазването им.</t>
  </si>
  <si>
    <t>Компанията поддържа ли англоезична версия на корпоративната си интернет страница с посоченото съдържание в Глава 4, т. 34 от Кодекса?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</si>
  <si>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</si>
  <si>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Предприемат ли корпоративните ръководства действия за насърчаване участието на акционери в Общото събрание на акционерите и какви?</t>
  </si>
  <si>
    <t>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Посочете адреса на секцията на интернет страницата на дружеството, в която е налична гореспоменатата информация и документите представени на акционерите за последното Общо събрание на дружеството.</t>
  </si>
  <si>
    <t>Дружеството поддържа ли на интернет страницата си специална секция относно правата на акционерите и участието им в Общото събрание на акционерите? Посочете адреса на секцията, в която е описана гореспоменатата информация, на интернет страницата на дружеството.</t>
  </si>
  <si>
    <t>Акционерите уведомявани ли са за резултатите от Общото събрание чрез интернет и в съответния срок? Посочете адреса на секцията, в която е налична гореспоменатата информация, на интернет страницата на дружеството.</t>
  </si>
  <si>
    <t>Прилага ли се принципа за ротация при предложенията и избора на външен одитор? Посочете външните одитори на дружеството за последните три години.</t>
  </si>
  <si>
    <t>Корпоративните ръководства утвърдили ли са политика на дружеството по отношение на разкриването на информация и връзките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</si>
  <si>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Процедурите за избягване и разкриване на конфликти на интереси регламентирани ли са в устройствените актове на дружеството?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процедури.</t>
  </si>
  <si>
    <t xml:space="preserve">Корпоративните ръководства приели ли са и спазват ли Етичен кодекс? Посочете конкретното място и реда, евентуално - адреса на интернет страницата на дружеството, на която може да се получи достъп до гореописания документ. Посочете датата, на която последно е ревизиран и/или актуализиран  кодекса, и опишете дали през последната година е имало случаи, изискващи прилагането на заложените в кодекса принципи. </t>
  </si>
  <si>
    <t>Има ли поне един член на Надзорния съвет, който да притежава финансова компетентност? Посочете адреса на интернет страницата на дружеството, на който може да бъде намерена информация за компетентността на всеки един от членовете на Надзорния съвет.</t>
  </si>
  <si>
    <t>Насърчава ли се обучението на членовете на Надзорния съвет? Посочете действията свързани с повишаване квалификацията на някой или всички членове на Надзорния съвет през последната година?</t>
  </si>
  <si>
    <t>В устройствените актове на дружеството регламентиран ли е броят на дружествата, в които членовете на Надзорния съвет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Надзорния съвет могат да заемат ръководни позиции</t>
  </si>
  <si>
    <t>Отразява ли възнаграждението на независимите членове на Надзорния съвет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</si>
  <si>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Насърчава ли се обучението на членовете на Съвета на директорите? Посочете дейностите, свързани с повишаване квалификацията на някой или всички членове на Съвета на директорите през последната година.</t>
  </si>
  <si>
    <t>Възнаграждението на независимите директори, членове на Съвета на директорите отразява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</si>
  <si>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и/или с постигането на предварително определени от Съвета на директорите цели? Опишете каква е връзката между допълнителните стимули на изпълнителните членове на Съвета на директорите и постиганите резултати на дружеството или други критерии и/или цели.</t>
  </si>
  <si>
    <t>Осигурен ли е достъп на акционерите до информация за сделки между дружеството и членовете на Съвета на директорите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</si>
  <si>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Съветът на директорите утвърдил ли е политика за разкриване на информация и връзки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</si>
  <si>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</si>
  <si>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Осигурен ли е механизъм за съдействие на акционерите, имащи право съгласно действащото законодателство да включват допълнителни въпроси и да предлагат решения по вече включени въпроси в дневния ред на Общото събрание? Представете описание на гореспоменатия механизъм.</t>
  </si>
  <si>
    <t>Присъстват ли всички членове на корпоративните ръководства на Общите събрания на акционерите на дружеството? Посочете колко от членовете на корпоративните ръководства са присъствали на последното редовно Общо събрание на акционерите на дружеството.</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</si>
  <si>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който дружеството  гарантира равнопоставеност на адресатите на информацията.</t>
  </si>
  <si>
    <t>Компанията разкрива ли на корпоративната си интернет страница цялата информация посочена в Глава 4, т. 34 от Кодекса? В случай, че дружеството не спазва някоя от препоръките на Кодекса - моля опишете конкретните текстове и причините за неспазването им.</t>
  </si>
  <si>
    <t>Базиран на Националния кодекс за корпоративно управление в редакцията му от април 2016 год.</t>
  </si>
  <si>
    <t>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и/или с постигането на предварително определени от Надзорния съвет цели? Опишете каква е връзката между допълнителните стимули на  членовете на Управителния съвет и постиганите резултати на дружеството или други критерии и/или цели определени от Надзорния съвет.</t>
  </si>
  <si>
    <t xml:space="preserve">Съществуват ли определени изисквания за подходящи знания и опит към членовете на Надзорния съвет,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</si>
  <si>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Надзорния съвет  да бъдат запознавани с основните правни и финансови въпроси, свързани с дейността на дружеството?</t>
  </si>
  <si>
    <t>Осигурен ли е достъп на акционерите до информация за сделки между дружеството и членовете на Надзорния съвет и свързани с него лица? Опишете процедурата и мястото, евентуално адреса на интернет страницата на дружеството, на които може да бъде получена информация за сделките между дружеството и членовете на Надзорния съвет и свързани с него лица.</t>
  </si>
  <si>
    <t>При избора на инвестиционни посредници и съответно оператори на пазари, на които да се търгуват финансовите им инструменти, корпоративните ръководства отчитат ли в каква степен  действията на тези лица се базират на пазарни информация и принципи?</t>
  </si>
  <si>
    <t xml:space="preserve">Съществуват ли определени изисквания за подходящи знания и опит към членовете на Съвета на директорите,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</si>
  <si>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Съвета на директорите  да бъдат запознавани с основните правни и финансови въпроси, свързани с дейността на дружеството?</t>
  </si>
  <si>
    <t>Ограничен ли е броят на последователните мандати на независимите членове на Съвета на директорите? Посочете документа, в който е посочено ограничението относно допустимия брой последователни мандати на независимите членове на Съвета на директорите.</t>
  </si>
  <si>
    <t>Съветът на директорите дава ли насоки, одобрява и контролира ли изпълнението на: бизнес плана на дружеството, сделки от съществен характер, както и други дейности, установени в устройствените му актове?</t>
  </si>
  <si>
    <t>В устройствените актове на дружеството регламентиран ли е броят на дружествата, в които членовете на Съвета на директорите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Съвета на директорите могат да заемат ръководни позиции.</t>
  </si>
  <si>
    <t>Картата за оценка е приета от Националната комисия за корпоративно управление.</t>
  </si>
  <si>
    <t>23 януари 2017 година</t>
  </si>
  <si>
    <t>Винъс АД</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</si>
</sst>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m/d/yyyy"/>
  </numFmts>
  <fonts count="62">
    <font>
      <sz val="10"/>
      <name val="Arial"/>
      <family val="2"/>
    </font>
    <font>
      <sz val="11"/>
      <color indexed="8"/>
      <name val="Calibri"/>
      <family val="2"/>
    </font>
    <font>
      <b/>
      <sz val="16"/>
      <name val="Arial"/>
      <family val="2"/>
    </font>
    <font>
      <b/>
      <sz val="10"/>
      <name val="Arial"/>
      <family val="2"/>
    </font>
    <font>
      <sz val="10"/>
      <name val="Arial Narrow"/>
      <family val="2"/>
    </font>
    <font>
      <u val="single"/>
      <sz val="10"/>
      <color indexed="12"/>
      <name val="Arial"/>
      <family val="2"/>
    </font>
    <font>
      <b/>
      <sz val="8"/>
      <name val="Arial"/>
      <family val="2"/>
    </font>
    <font>
      <sz val="8"/>
      <name val="Arial"/>
      <family val="2"/>
    </font>
    <font>
      <sz val="10"/>
      <color indexed="9"/>
      <name val="Arial"/>
      <family val="2"/>
    </font>
    <font>
      <b/>
      <sz val="10"/>
      <color indexed="9"/>
      <name val="Arial"/>
      <family val="2"/>
    </font>
    <font>
      <b/>
      <sz val="11"/>
      <name val="Arial"/>
      <family val="2"/>
    </font>
    <font>
      <b/>
      <sz val="10"/>
      <color indexed="10"/>
      <name val="Arial"/>
      <family val="2"/>
    </font>
    <font>
      <b/>
      <sz val="11"/>
      <color indexed="9"/>
      <name val="Arial"/>
      <family val="2"/>
    </font>
    <font>
      <b/>
      <sz val="12"/>
      <color indexed="10"/>
      <name val="Arial"/>
      <family val="2"/>
    </font>
    <font>
      <sz val="12"/>
      <name val="Arial"/>
      <family val="2"/>
    </font>
    <font>
      <sz val="18"/>
      <name val="Arial"/>
      <family val="2"/>
    </font>
    <font>
      <sz val="14"/>
      <name val="Arial"/>
      <family val="2"/>
    </font>
    <font>
      <b/>
      <sz val="9"/>
      <name val="Arial"/>
      <family val="2"/>
    </font>
    <font>
      <sz val="9"/>
      <name val="Arial"/>
      <family val="2"/>
    </font>
    <font>
      <sz val="9"/>
      <color indexed="9"/>
      <name val="Arial"/>
      <family val="2"/>
    </font>
    <font>
      <sz val="16"/>
      <name val="Arial"/>
      <family val="2"/>
    </font>
    <font>
      <sz val="16"/>
      <name val="Times New Roman"/>
      <family val="1"/>
    </font>
    <font>
      <b/>
      <sz val="16"/>
      <color indexed="23"/>
      <name val="Arial"/>
      <family val="2"/>
    </font>
    <font>
      <b/>
      <vertAlign val="superscript"/>
      <sz val="16"/>
      <color indexed="23"/>
      <name val="Arial"/>
      <family val="2"/>
    </font>
    <font>
      <b/>
      <sz val="10"/>
      <color indexed="16"/>
      <name val="Arial"/>
      <family val="2"/>
    </font>
    <font>
      <i/>
      <sz val="10"/>
      <name val="Arial"/>
      <family val="2"/>
    </font>
    <font>
      <b/>
      <i/>
      <sz val="9"/>
      <name val="Arial"/>
      <family val="2"/>
    </font>
    <font>
      <u val="single"/>
      <sz val="10"/>
      <color indexed="20"/>
      <name val="Arial"/>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u val="single"/>
      <sz val="10"/>
      <color theme="11"/>
      <name val="Arial"/>
      <family val="2"/>
    </font>
    <font>
      <sz val="11"/>
      <color rgb="FFFA7D00"/>
      <name val="Calibri"/>
      <family val="2"/>
    </font>
    <font>
      <b/>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indexed="27"/>
        <bgColor indexed="64"/>
      </patternFill>
    </fill>
    <fill>
      <patternFill patternType="solid">
        <fgColor indexed="22"/>
        <bgColor indexed="64"/>
      </patternFill>
    </fill>
    <fill>
      <patternFill patternType="solid">
        <fgColor theme="0"/>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
      <patternFill patternType="solid">
        <fgColor indexed="9"/>
        <bgColor indexed="64"/>
      </patternFill>
    </fill>
  </fills>
  <borders count="5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style="thin">
        <color indexed="8"/>
      </right>
      <top/>
      <bottom/>
    </border>
    <border>
      <left/>
      <right/>
      <top style="thin">
        <color indexed="8"/>
      </top>
      <bottom/>
    </border>
    <border>
      <left/>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style="thin">
        <color indexed="8"/>
      </left>
      <right style="thin">
        <color indexed="8"/>
      </right>
      <top/>
      <bottom style="thin">
        <color indexed="8"/>
      </bottom>
    </border>
    <border>
      <left style="thin">
        <color indexed="8"/>
      </left>
      <right/>
      <top/>
      <bottom/>
    </border>
    <border>
      <left style="thin">
        <color indexed="8"/>
      </left>
      <right style="thin">
        <color indexed="8"/>
      </right>
      <top style="thin">
        <color indexed="8"/>
      </top>
      <bottom/>
    </border>
    <border>
      <left/>
      <right style="thin">
        <color indexed="8"/>
      </right>
      <top style="thin">
        <color indexed="8"/>
      </top>
      <bottom/>
    </border>
    <border>
      <left style="thin"/>
      <right style="thin"/>
      <top style="thin"/>
      <bottom style="thin"/>
    </border>
    <border>
      <left style="thin"/>
      <right style="thin"/>
      <top style="thin"/>
      <bottom/>
    </border>
    <border>
      <left style="thin"/>
      <right/>
      <top style="thin"/>
      <bottom style="thin"/>
    </border>
    <border>
      <left/>
      <right style="thin">
        <color indexed="8"/>
      </right>
      <top/>
      <bottom style="thin">
        <color indexed="8"/>
      </bottom>
    </border>
    <border>
      <left/>
      <right/>
      <top style="thin">
        <color indexed="8"/>
      </top>
      <bottom style="thin"/>
    </border>
    <border>
      <left/>
      <right/>
      <top/>
      <bottom style="thin"/>
    </border>
    <border>
      <left/>
      <right/>
      <top style="thin"/>
      <bottom style="thin"/>
    </border>
    <border>
      <left/>
      <right style="thin"/>
      <top style="thin"/>
      <bottom style="thin"/>
    </border>
    <border>
      <left style="thin"/>
      <right style="thin"/>
      <top/>
      <bottom/>
    </border>
    <border>
      <left style="thin"/>
      <right style="thin"/>
      <top/>
      <bottom style="thin"/>
    </border>
    <border>
      <left/>
      <right style="thin"/>
      <top style="thin">
        <color indexed="8"/>
      </top>
      <bottom style="thin">
        <color indexed="8"/>
      </bottom>
    </border>
    <border>
      <left style="medium">
        <color indexed="8"/>
      </left>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top style="medium">
        <color indexed="8"/>
      </top>
      <bottom/>
    </border>
    <border>
      <left/>
      <right style="medium">
        <color indexed="8"/>
      </right>
      <top style="medium">
        <color indexed="8"/>
      </top>
      <bottom/>
    </border>
    <border>
      <left style="thick">
        <color indexed="8"/>
      </left>
      <right/>
      <top style="thick">
        <color indexed="8"/>
      </top>
      <bottom/>
    </border>
    <border>
      <left/>
      <right/>
      <top style="thick">
        <color indexed="8"/>
      </top>
      <bottom/>
    </border>
    <border>
      <left/>
      <right style="thick">
        <color indexed="8"/>
      </right>
      <top style="thick">
        <color indexed="8"/>
      </top>
      <bottom/>
    </border>
    <border>
      <left style="thick">
        <color indexed="8"/>
      </left>
      <right/>
      <top/>
      <bottom/>
    </border>
    <border>
      <left/>
      <right style="thick">
        <color indexed="8"/>
      </right>
      <top/>
      <bottom/>
    </border>
    <border>
      <left style="thick">
        <color indexed="8"/>
      </left>
      <right/>
      <top/>
      <bottom style="thick">
        <color indexed="8"/>
      </bottom>
    </border>
    <border>
      <left/>
      <right/>
      <top/>
      <bottom style="thick">
        <color indexed="8"/>
      </bottom>
    </border>
    <border>
      <left/>
      <right style="thick">
        <color indexed="8"/>
      </right>
      <top/>
      <bottom style="thick">
        <color indexed="8"/>
      </bottom>
    </border>
    <border>
      <left style="thin">
        <color indexed="8"/>
      </left>
      <right style="thin">
        <color indexed="8"/>
      </right>
      <top/>
      <bottom/>
    </border>
    <border>
      <left style="medium">
        <color indexed="8"/>
      </left>
      <right style="medium">
        <color indexed="8"/>
      </right>
      <top style="medium">
        <color indexed="8"/>
      </top>
      <bottom/>
    </border>
    <border>
      <left style="medium">
        <color indexed="8"/>
      </left>
      <right style="medium">
        <color indexed="8"/>
      </right>
      <top/>
      <bottom/>
    </border>
    <border>
      <left style="thick">
        <color indexed="8"/>
      </left>
      <right style="thick">
        <color indexed="8"/>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0" fillId="26" borderId="1"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7" borderId="2" applyNumberFormat="0" applyAlignment="0" applyProtection="0"/>
    <xf numFmtId="0" fontId="47" fillId="28" borderId="0" applyNumberFormat="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29" borderId="6" applyNumberFormat="0" applyAlignment="0" applyProtection="0"/>
    <xf numFmtId="0" fontId="53" fillId="29" borderId="2" applyNumberFormat="0" applyAlignment="0" applyProtection="0"/>
    <xf numFmtId="0" fontId="54" fillId="30" borderId="7" applyNumberFormat="0" applyAlignment="0" applyProtection="0"/>
    <xf numFmtId="0" fontId="55" fillId="31" borderId="0" applyNumberFormat="0" applyBorder="0" applyAlignment="0" applyProtection="0"/>
    <xf numFmtId="0" fontId="56" fillId="32"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9" fontId="0" fillId="0" borderId="0">
      <alignment/>
      <protection/>
    </xf>
    <xf numFmtId="0" fontId="60" fillId="0" borderId="8" applyNumberFormat="0" applyFill="0" applyAlignment="0" applyProtection="0"/>
    <xf numFmtId="0" fontId="61" fillId="0" borderId="9" applyNumberFormat="0" applyFill="0" applyAlignment="0" applyProtection="0"/>
    <xf numFmtId="0" fontId="5" fillId="0" borderId="0">
      <alignment/>
      <protection/>
    </xf>
  </cellStyleXfs>
  <cellXfs count="295">
    <xf numFmtId="0" fontId="0" fillId="0" borderId="0" xfId="0" applyAlignment="1">
      <alignment/>
    </xf>
    <xf numFmtId="0" fontId="0" fillId="0" borderId="0" xfId="33">
      <alignment/>
      <protection/>
    </xf>
    <xf numFmtId="0" fontId="2" fillId="33" borderId="0" xfId="33" applyFont="1" applyFill="1" applyAlignment="1" applyProtection="1">
      <alignment horizontal="left" vertical="center"/>
      <protection/>
    </xf>
    <xf numFmtId="0" fontId="3" fillId="33" borderId="0" xfId="33" applyFont="1" applyFill="1" applyAlignment="1" applyProtection="1">
      <alignment vertical="center"/>
      <protection/>
    </xf>
    <xf numFmtId="0" fontId="0" fillId="33" borderId="0" xfId="33" applyFill="1">
      <alignment/>
      <protection/>
    </xf>
    <xf numFmtId="0" fontId="3" fillId="33" borderId="0" xfId="33" applyFont="1" applyFill="1" applyAlignment="1" applyProtection="1">
      <alignment horizontal="left" vertical="center"/>
      <protection/>
    </xf>
    <xf numFmtId="0" fontId="4" fillId="33" borderId="0" xfId="33" applyFont="1" applyFill="1" applyAlignment="1" applyProtection="1">
      <alignment horizontal="left" vertical="center"/>
      <protection/>
    </xf>
    <xf numFmtId="0" fontId="0" fillId="33" borderId="0" xfId="33" applyFont="1" applyFill="1" applyAlignment="1" applyProtection="1">
      <alignment horizontal="left" vertical="center"/>
      <protection/>
    </xf>
    <xf numFmtId="0" fontId="3" fillId="33" borderId="0" xfId="33" applyFont="1" applyFill="1">
      <alignment/>
      <protection/>
    </xf>
    <xf numFmtId="0" fontId="0" fillId="33" borderId="0" xfId="33" applyFont="1" applyFill="1" applyAlignment="1" applyProtection="1">
      <alignment vertical="center"/>
      <protection/>
    </xf>
    <xf numFmtId="0" fontId="0" fillId="33" borderId="0" xfId="33" applyFont="1" applyFill="1">
      <alignment/>
      <protection/>
    </xf>
    <xf numFmtId="0" fontId="0" fillId="33" borderId="0" xfId="33" applyFont="1" applyFill="1" applyAlignment="1" applyProtection="1">
      <alignment horizontal="left" vertical="center" wrapText="1"/>
      <protection/>
    </xf>
    <xf numFmtId="0" fontId="3" fillId="33" borderId="0" xfId="33" applyFont="1" applyFill="1">
      <alignment/>
      <protection/>
    </xf>
    <xf numFmtId="0" fontId="5" fillId="33" borderId="0" xfId="63" applyNumberFormat="1" applyFont="1" applyFill="1" applyBorder="1" applyAlignment="1" applyProtection="1">
      <alignment/>
      <protection/>
    </xf>
    <xf numFmtId="0" fontId="0" fillId="33" borderId="0" xfId="33" applyFont="1" applyFill="1" applyAlignment="1" applyProtection="1">
      <alignment vertical="top"/>
      <protection/>
    </xf>
    <xf numFmtId="0" fontId="0" fillId="33" borderId="0" xfId="33" applyNumberFormat="1" applyFont="1" applyFill="1" applyAlignment="1" applyProtection="1">
      <alignment vertical="top" wrapText="1"/>
      <protection/>
    </xf>
    <xf numFmtId="0" fontId="0" fillId="33" borderId="0" xfId="33" applyNumberFormat="1" applyFont="1" applyFill="1" applyAlignment="1" applyProtection="1">
      <alignment vertical="top"/>
      <protection/>
    </xf>
    <xf numFmtId="0" fontId="0" fillId="33" borderId="0" xfId="33" applyFont="1" applyFill="1" applyAlignment="1" applyProtection="1">
      <alignment horizontal="center" vertical="top"/>
      <protection/>
    </xf>
    <xf numFmtId="0" fontId="0" fillId="33" borderId="0" xfId="33" applyFont="1" applyFill="1" applyAlignment="1" applyProtection="1">
      <alignment vertical="top" wrapText="1"/>
      <protection/>
    </xf>
    <xf numFmtId="0" fontId="0" fillId="33" borderId="0" xfId="33" applyFont="1" applyFill="1" applyProtection="1">
      <alignment/>
      <protection/>
    </xf>
    <xf numFmtId="49" fontId="3" fillId="33" borderId="0" xfId="33" applyNumberFormat="1" applyFont="1" applyFill="1" applyBorder="1" applyAlignment="1" applyProtection="1">
      <alignment horizontal="left" vertical="center"/>
      <protection/>
    </xf>
    <xf numFmtId="0" fontId="3" fillId="33" borderId="0" xfId="33" applyFont="1" applyFill="1" applyBorder="1" applyAlignment="1" applyProtection="1">
      <alignment vertical="center"/>
      <protection/>
    </xf>
    <xf numFmtId="0" fontId="0" fillId="33" borderId="0" xfId="33" applyFont="1" applyFill="1" applyAlignment="1" applyProtection="1">
      <alignment horizontal="center" vertical="center"/>
      <protection/>
    </xf>
    <xf numFmtId="0" fontId="0" fillId="33" borderId="0" xfId="33" applyFont="1" applyFill="1" applyAlignment="1" applyProtection="1">
      <alignment vertical="center" wrapText="1"/>
      <protection/>
    </xf>
    <xf numFmtId="0" fontId="3" fillId="33" borderId="0" xfId="33" applyFont="1" applyFill="1" applyBorder="1" applyAlignment="1" applyProtection="1">
      <alignment horizontal="center" vertical="top"/>
      <protection/>
    </xf>
    <xf numFmtId="0" fontId="3" fillId="33" borderId="0" xfId="33" applyNumberFormat="1" applyFont="1" applyFill="1" applyBorder="1" applyAlignment="1" applyProtection="1">
      <alignment vertical="top" wrapText="1"/>
      <protection/>
    </xf>
    <xf numFmtId="0" fontId="3" fillId="33" borderId="0" xfId="33" applyNumberFormat="1" applyFont="1" applyFill="1" applyBorder="1" applyAlignment="1" applyProtection="1">
      <alignment vertical="top"/>
      <protection/>
    </xf>
    <xf numFmtId="0" fontId="3" fillId="33" borderId="10" xfId="33" applyNumberFormat="1" applyFont="1" applyFill="1" applyBorder="1" applyAlignment="1" applyProtection="1">
      <alignment horizontal="center" vertical="top" wrapText="1"/>
      <protection/>
    </xf>
    <xf numFmtId="0" fontId="0" fillId="33" borderId="0" xfId="33" applyFont="1" applyFill="1" applyAlignment="1" applyProtection="1">
      <alignment horizontal="center"/>
      <protection/>
    </xf>
    <xf numFmtId="0" fontId="3" fillId="33" borderId="11" xfId="33" applyFont="1" applyFill="1" applyBorder="1" applyAlignment="1" applyProtection="1">
      <alignment horizontal="center" vertical="top"/>
      <protection/>
    </xf>
    <xf numFmtId="0" fontId="9" fillId="33" borderId="0" xfId="33" applyFont="1" applyFill="1" applyBorder="1" applyAlignment="1" applyProtection="1">
      <alignment horizontal="center" vertical="top" wrapText="1"/>
      <protection/>
    </xf>
    <xf numFmtId="0" fontId="3" fillId="33" borderId="0" xfId="33" applyFont="1" applyFill="1" applyBorder="1" applyAlignment="1" applyProtection="1">
      <alignment horizontal="center" vertical="top" wrapText="1"/>
      <protection/>
    </xf>
    <xf numFmtId="0" fontId="10" fillId="33" borderId="12" xfId="33" applyFont="1" applyFill="1" applyBorder="1" applyAlignment="1" applyProtection="1">
      <alignment vertical="center"/>
      <protection/>
    </xf>
    <xf numFmtId="9" fontId="3" fillId="33" borderId="12" xfId="33" applyNumberFormat="1" applyFont="1" applyFill="1" applyBorder="1" applyAlignment="1" applyProtection="1">
      <alignment vertical="center" wrapText="1"/>
      <protection/>
    </xf>
    <xf numFmtId="9" fontId="12" fillId="33" borderId="0" xfId="33" applyNumberFormat="1" applyFont="1" applyFill="1" applyBorder="1" applyAlignment="1" applyProtection="1">
      <alignment vertical="center"/>
      <protection/>
    </xf>
    <xf numFmtId="0" fontId="10" fillId="33" borderId="0" xfId="33" applyFont="1" applyFill="1" applyAlignment="1" applyProtection="1">
      <alignment vertical="center"/>
      <protection/>
    </xf>
    <xf numFmtId="0" fontId="11" fillId="33" borderId="13" xfId="33" applyFont="1" applyFill="1" applyBorder="1" applyAlignment="1" applyProtection="1">
      <alignment horizontal="center" vertical="center" wrapText="1"/>
      <protection/>
    </xf>
    <xf numFmtId="0" fontId="0" fillId="33" borderId="14" xfId="33" applyNumberFormat="1" applyFont="1" applyFill="1" applyBorder="1" applyAlignment="1" applyProtection="1">
      <alignment vertical="center"/>
      <protection/>
    </xf>
    <xf numFmtId="0" fontId="8" fillId="33" borderId="14" xfId="33" applyNumberFormat="1" applyFont="1" applyFill="1" applyBorder="1" applyAlignment="1" applyProtection="1">
      <alignment vertical="center"/>
      <protection/>
    </xf>
    <xf numFmtId="0" fontId="0" fillId="0" borderId="15" xfId="33" applyFont="1" applyFill="1" applyBorder="1" applyAlignment="1" applyProtection="1">
      <alignment horizontal="center" vertical="center" wrapText="1"/>
      <protection locked="0"/>
    </xf>
    <xf numFmtId="0" fontId="0" fillId="0" borderId="16" xfId="33" applyFont="1" applyFill="1" applyBorder="1" applyAlignment="1" applyProtection="1">
      <alignment horizontal="center" vertical="center" wrapText="1"/>
      <protection locked="0"/>
    </xf>
    <xf numFmtId="9" fontId="0" fillId="34" borderId="15" xfId="33" applyNumberFormat="1" applyFont="1" applyFill="1" applyBorder="1" applyAlignment="1" applyProtection="1">
      <alignment vertical="center" wrapText="1"/>
      <protection/>
    </xf>
    <xf numFmtId="164" fontId="0" fillId="34" borderId="15" xfId="60" applyNumberFormat="1" applyFont="1" applyFill="1" applyBorder="1" applyAlignment="1" applyProtection="1">
      <alignment horizontal="right" vertical="center" wrapText="1"/>
      <protection/>
    </xf>
    <xf numFmtId="0" fontId="11" fillId="33" borderId="0" xfId="33" applyFont="1" applyFill="1" applyBorder="1" applyAlignment="1" applyProtection="1">
      <alignment horizontal="center" vertical="center" wrapText="1"/>
      <protection/>
    </xf>
    <xf numFmtId="0" fontId="0" fillId="33" borderId="0" xfId="33" applyNumberFormat="1" applyFont="1" applyFill="1" applyBorder="1" applyAlignment="1" applyProtection="1">
      <alignment vertical="center"/>
      <protection/>
    </xf>
    <xf numFmtId="0" fontId="8" fillId="33" borderId="0" xfId="33" applyNumberFormat="1" applyFont="1" applyFill="1" applyBorder="1" applyAlignment="1" applyProtection="1">
      <alignment vertical="center"/>
      <protection/>
    </xf>
    <xf numFmtId="0" fontId="0" fillId="33" borderId="0" xfId="33" applyFont="1" applyFill="1" applyBorder="1" applyAlignment="1" applyProtection="1">
      <alignment horizontal="center" vertical="center" wrapText="1"/>
      <protection locked="0"/>
    </xf>
    <xf numFmtId="0" fontId="3" fillId="33" borderId="0" xfId="33" applyFont="1" applyFill="1" applyBorder="1" applyAlignment="1" applyProtection="1">
      <alignment horizontal="center" vertical="center"/>
      <protection/>
    </xf>
    <xf numFmtId="0" fontId="3" fillId="33" borderId="0" xfId="33" applyNumberFormat="1" applyFont="1" applyFill="1" applyBorder="1" applyAlignment="1" applyProtection="1">
      <alignment vertical="center"/>
      <protection/>
    </xf>
    <xf numFmtId="0" fontId="0" fillId="33" borderId="0" xfId="33" applyFont="1" applyFill="1" applyBorder="1" applyAlignment="1" applyProtection="1">
      <alignment vertical="center"/>
      <protection/>
    </xf>
    <xf numFmtId="9" fontId="0" fillId="33" borderId="0" xfId="33" applyNumberFormat="1" applyFont="1" applyFill="1" applyBorder="1" applyAlignment="1" applyProtection="1">
      <alignment vertical="center" wrapText="1"/>
      <protection/>
    </xf>
    <xf numFmtId="9" fontId="0" fillId="33" borderId="11" xfId="33" applyNumberFormat="1" applyFont="1" applyFill="1" applyBorder="1" applyAlignment="1" applyProtection="1">
      <alignment vertical="center" wrapText="1"/>
      <protection/>
    </xf>
    <xf numFmtId="0" fontId="0" fillId="33" borderId="0" xfId="33" applyFont="1" applyFill="1" applyBorder="1" applyAlignment="1" applyProtection="1">
      <alignment horizontal="center" vertical="center"/>
      <protection/>
    </xf>
    <xf numFmtId="0" fontId="10" fillId="33" borderId="0" xfId="33" applyFont="1" applyFill="1" applyBorder="1" applyAlignment="1" applyProtection="1">
      <alignment vertical="center"/>
      <protection/>
    </xf>
    <xf numFmtId="9" fontId="3" fillId="33" borderId="0" xfId="33" applyNumberFormat="1" applyFont="1" applyFill="1" applyBorder="1" applyAlignment="1" applyProtection="1">
      <alignment vertical="center" wrapText="1"/>
      <protection/>
    </xf>
    <xf numFmtId="0" fontId="3" fillId="33" borderId="11" xfId="33" applyNumberFormat="1" applyFont="1" applyFill="1" applyBorder="1" applyAlignment="1" applyProtection="1">
      <alignment horizontal="left" vertical="center"/>
      <protection/>
    </xf>
    <xf numFmtId="9" fontId="0" fillId="33" borderId="0" xfId="33" applyNumberFormat="1" applyFont="1" applyFill="1" applyBorder="1" applyAlignment="1" applyProtection="1">
      <alignment horizontal="right" vertical="center"/>
      <protection/>
    </xf>
    <xf numFmtId="9" fontId="12" fillId="33" borderId="0" xfId="33" applyNumberFormat="1" applyFont="1" applyFill="1" applyBorder="1" applyAlignment="1" applyProtection="1">
      <alignment vertical="top"/>
      <protection/>
    </xf>
    <xf numFmtId="0" fontId="10" fillId="33" borderId="0" xfId="33" applyFont="1" applyFill="1" applyProtection="1">
      <alignment/>
      <protection/>
    </xf>
    <xf numFmtId="0" fontId="0" fillId="33" borderId="11" xfId="33" applyFont="1" applyFill="1" applyBorder="1" applyAlignment="1" applyProtection="1">
      <alignment vertical="center"/>
      <protection/>
    </xf>
    <xf numFmtId="0" fontId="0" fillId="33" borderId="11" xfId="33" applyNumberFormat="1" applyFont="1" applyFill="1" applyBorder="1" applyAlignment="1" applyProtection="1">
      <alignment vertical="center" wrapText="1"/>
      <protection/>
    </xf>
    <xf numFmtId="0" fontId="0" fillId="33" borderId="11" xfId="33" applyNumberFormat="1" applyFont="1" applyFill="1" applyBorder="1" applyAlignment="1" applyProtection="1">
      <alignment vertical="center"/>
      <protection/>
    </xf>
    <xf numFmtId="0" fontId="3" fillId="33" borderId="0" xfId="33" applyFont="1" applyFill="1" applyBorder="1" applyAlignment="1" applyProtection="1">
      <alignment vertical="center" wrapText="1"/>
      <protection/>
    </xf>
    <xf numFmtId="0" fontId="0" fillId="33" borderId="11" xfId="33" applyFont="1" applyFill="1" applyBorder="1" applyAlignment="1" applyProtection="1">
      <alignment horizontal="center" vertical="center"/>
      <protection/>
    </xf>
    <xf numFmtId="9" fontId="3" fillId="33" borderId="0" xfId="33" applyNumberFormat="1" applyFont="1" applyFill="1" applyBorder="1" applyAlignment="1" applyProtection="1">
      <alignment horizontal="right" vertical="center" wrapText="1"/>
      <protection/>
    </xf>
    <xf numFmtId="49" fontId="0" fillId="33" borderId="0" xfId="33" applyNumberFormat="1" applyFont="1" applyFill="1" applyBorder="1" applyAlignment="1" applyProtection="1">
      <alignment vertical="center"/>
      <protection/>
    </xf>
    <xf numFmtId="0" fontId="0" fillId="33" borderId="0" xfId="33" applyFont="1" applyFill="1" applyBorder="1" applyAlignment="1" applyProtection="1">
      <alignment vertical="center" wrapText="1"/>
      <protection/>
    </xf>
    <xf numFmtId="0" fontId="0" fillId="33" borderId="0" xfId="33" applyFont="1" applyFill="1" applyBorder="1" applyAlignment="1" applyProtection="1">
      <alignment horizontal="right" vertical="center" wrapText="1"/>
      <protection/>
    </xf>
    <xf numFmtId="0" fontId="3" fillId="33" borderId="0" xfId="33" applyNumberFormat="1" applyFont="1" applyFill="1" applyBorder="1" applyAlignment="1" applyProtection="1">
      <alignment horizontal="left" vertical="center"/>
      <protection/>
    </xf>
    <xf numFmtId="0" fontId="0" fillId="33" borderId="0" xfId="33" applyFont="1" applyFill="1" applyBorder="1" applyProtection="1">
      <alignment/>
      <protection/>
    </xf>
    <xf numFmtId="0" fontId="0" fillId="33" borderId="0" xfId="33" applyFont="1" applyFill="1" applyBorder="1" applyAlignment="1" applyProtection="1">
      <alignment vertical="top"/>
      <protection/>
    </xf>
    <xf numFmtId="0" fontId="0" fillId="33" borderId="0" xfId="33" applyFont="1" applyFill="1" applyBorder="1" applyAlignment="1" applyProtection="1">
      <alignment horizontal="center" vertical="top"/>
      <protection/>
    </xf>
    <xf numFmtId="0" fontId="3" fillId="33" borderId="0" xfId="33" applyFont="1" applyFill="1" applyBorder="1" applyAlignment="1" applyProtection="1">
      <alignment vertical="top" wrapText="1"/>
      <protection/>
    </xf>
    <xf numFmtId="0" fontId="10" fillId="33" borderId="0" xfId="33" applyFont="1" applyFill="1" applyBorder="1" applyAlignment="1" applyProtection="1">
      <alignment horizontal="center" vertical="center"/>
      <protection/>
    </xf>
    <xf numFmtId="0" fontId="11" fillId="33" borderId="17" xfId="33" applyFont="1" applyFill="1" applyBorder="1" applyAlignment="1" applyProtection="1">
      <alignment horizontal="center" vertical="center" wrapText="1"/>
      <protection/>
    </xf>
    <xf numFmtId="0" fontId="8" fillId="33" borderId="11" xfId="33" applyNumberFormat="1" applyFont="1" applyFill="1" applyBorder="1" applyAlignment="1" applyProtection="1">
      <alignment vertical="center"/>
      <protection/>
    </xf>
    <xf numFmtId="0" fontId="0" fillId="0" borderId="0" xfId="33" applyFont="1" applyFill="1" applyAlignment="1" applyProtection="1">
      <alignment vertical="center" wrapText="1"/>
      <protection/>
    </xf>
    <xf numFmtId="0" fontId="0" fillId="33" borderId="14" xfId="33" applyNumberFormat="1" applyFont="1" applyFill="1" applyBorder="1" applyAlignment="1" applyProtection="1">
      <alignment horizontal="left" vertical="center"/>
      <protection/>
    </xf>
    <xf numFmtId="0" fontId="0" fillId="0" borderId="15" xfId="33" applyFont="1" applyFill="1" applyBorder="1" applyAlignment="1" applyProtection="1">
      <alignment horizontal="center" vertical="center"/>
      <protection locked="0"/>
    </xf>
    <xf numFmtId="9" fontId="0" fillId="34" borderId="18" xfId="33" applyNumberFormat="1" applyFont="1" applyFill="1" applyBorder="1" applyAlignment="1" applyProtection="1">
      <alignment vertical="center" wrapText="1"/>
      <protection/>
    </xf>
    <xf numFmtId="0" fontId="17" fillId="33" borderId="0" xfId="33" applyFont="1" applyFill="1" applyAlignment="1" applyProtection="1">
      <alignment horizontal="left" vertical="center"/>
      <protection/>
    </xf>
    <xf numFmtId="0" fontId="18" fillId="33" borderId="0" xfId="33" applyFont="1" applyFill="1" applyAlignment="1" applyProtection="1">
      <alignment horizontal="center" vertical="center"/>
      <protection/>
    </xf>
    <xf numFmtId="0" fontId="19" fillId="33" borderId="0" xfId="33" applyFont="1" applyFill="1" applyBorder="1" applyAlignment="1" applyProtection="1">
      <alignment horizontal="center" vertical="top" wrapText="1"/>
      <protection/>
    </xf>
    <xf numFmtId="9" fontId="18" fillId="34" borderId="15" xfId="33" applyNumberFormat="1" applyFont="1" applyFill="1" applyBorder="1" applyAlignment="1" applyProtection="1">
      <alignment vertical="center" wrapText="1"/>
      <protection/>
    </xf>
    <xf numFmtId="9" fontId="18" fillId="33" borderId="0" xfId="33" applyNumberFormat="1" applyFont="1" applyFill="1" applyBorder="1" applyAlignment="1" applyProtection="1">
      <alignment vertical="center" wrapText="1"/>
      <protection/>
    </xf>
    <xf numFmtId="0" fontId="18" fillId="33" borderId="0" xfId="33" applyFont="1" applyFill="1" applyBorder="1" applyAlignment="1" applyProtection="1">
      <alignment vertical="top" wrapText="1"/>
      <protection/>
    </xf>
    <xf numFmtId="9" fontId="18" fillId="34" borderId="15" xfId="60" applyFont="1" applyFill="1" applyBorder="1" applyAlignment="1" applyProtection="1">
      <alignment vertical="center" wrapText="1"/>
      <protection/>
    </xf>
    <xf numFmtId="0" fontId="18" fillId="33" borderId="0" xfId="33" applyFont="1" applyFill="1" applyAlignment="1" applyProtection="1">
      <alignment vertical="top" wrapText="1"/>
      <protection/>
    </xf>
    <xf numFmtId="0" fontId="18" fillId="33" borderId="0" xfId="33" applyFont="1" applyFill="1" applyBorder="1" applyAlignment="1" applyProtection="1">
      <alignment horizontal="center" vertical="center"/>
      <protection/>
    </xf>
    <xf numFmtId="0" fontId="3" fillId="33" borderId="19" xfId="33" applyFont="1" applyFill="1" applyBorder="1" applyAlignment="1" applyProtection="1">
      <alignment horizontal="center" vertical="top" wrapText="1"/>
      <protection/>
    </xf>
    <xf numFmtId="0" fontId="0" fillId="33" borderId="19" xfId="33" applyFont="1" applyFill="1" applyBorder="1" applyAlignment="1" applyProtection="1">
      <alignment horizontal="right" vertical="center" wrapText="1"/>
      <protection/>
    </xf>
    <xf numFmtId="0" fontId="0" fillId="33" borderId="0" xfId="33" applyFont="1" applyFill="1" applyAlignment="1" applyProtection="1">
      <alignment vertical="center"/>
      <protection/>
    </xf>
    <xf numFmtId="0" fontId="0" fillId="33" borderId="10" xfId="33" applyFont="1" applyFill="1" applyBorder="1" applyProtection="1">
      <alignment/>
      <protection/>
    </xf>
    <xf numFmtId="0" fontId="0" fillId="33" borderId="0" xfId="33" applyFont="1" applyFill="1" applyAlignment="1" applyProtection="1">
      <alignment vertical="center" wrapText="1"/>
      <protection/>
    </xf>
    <xf numFmtId="0" fontId="0" fillId="33" borderId="0" xfId="33" applyNumberFormat="1" applyFont="1" applyFill="1" applyBorder="1" applyAlignment="1" applyProtection="1">
      <alignment vertical="center" wrapText="1"/>
      <protection/>
    </xf>
    <xf numFmtId="0" fontId="0" fillId="33" borderId="0" xfId="33" applyFont="1" applyFill="1" applyBorder="1" applyAlignment="1" applyProtection="1">
      <alignment vertical="center" wrapText="1"/>
      <protection/>
    </xf>
    <xf numFmtId="0" fontId="0" fillId="33" borderId="0" xfId="33" applyFont="1" applyFill="1" applyBorder="1" applyAlignment="1" applyProtection="1">
      <alignment vertical="center"/>
      <protection/>
    </xf>
    <xf numFmtId="0" fontId="0" fillId="33" borderId="0" xfId="33" applyNumberFormat="1" applyFont="1" applyFill="1" applyAlignment="1" applyProtection="1">
      <alignment vertical="top" wrapText="1"/>
      <protection/>
    </xf>
    <xf numFmtId="0" fontId="0" fillId="33" borderId="0" xfId="33" applyFont="1" applyFill="1" applyProtection="1">
      <alignment/>
      <protection/>
    </xf>
    <xf numFmtId="0" fontId="0" fillId="33" borderId="14" xfId="33" applyNumberFormat="1" applyFont="1" applyFill="1" applyBorder="1" applyAlignment="1" applyProtection="1">
      <alignment vertical="center"/>
      <protection/>
    </xf>
    <xf numFmtId="0" fontId="3" fillId="33" borderId="0" xfId="33" applyFont="1" applyFill="1" applyBorder="1" applyAlignment="1" applyProtection="1">
      <alignment horizontal="center" vertical="center" wrapText="1"/>
      <protection/>
    </xf>
    <xf numFmtId="0" fontId="0" fillId="33" borderId="0" xfId="33" applyNumberFormat="1" applyFont="1" applyFill="1" applyBorder="1" applyAlignment="1" applyProtection="1">
      <alignment vertical="center"/>
      <protection/>
    </xf>
    <xf numFmtId="0" fontId="0" fillId="33" borderId="14" xfId="33" applyFont="1" applyFill="1" applyBorder="1" applyAlignment="1" applyProtection="1">
      <alignment vertical="center"/>
      <protection/>
    </xf>
    <xf numFmtId="0" fontId="0" fillId="33" borderId="11" xfId="33" applyFont="1" applyFill="1" applyBorder="1" applyAlignment="1" applyProtection="1">
      <alignment vertical="center"/>
      <protection/>
    </xf>
    <xf numFmtId="0" fontId="0" fillId="33" borderId="11" xfId="33" applyNumberFormat="1" applyFont="1" applyFill="1" applyBorder="1" applyAlignment="1" applyProtection="1">
      <alignment vertical="center" wrapText="1"/>
      <protection/>
    </xf>
    <xf numFmtId="0" fontId="0" fillId="33" borderId="11" xfId="33" applyNumberFormat="1" applyFont="1" applyFill="1" applyBorder="1" applyAlignment="1" applyProtection="1">
      <alignment vertical="center"/>
      <protection/>
    </xf>
    <xf numFmtId="49" fontId="0" fillId="33" borderId="14" xfId="33" applyNumberFormat="1" applyFont="1" applyFill="1" applyBorder="1" applyAlignment="1" applyProtection="1">
      <alignment vertical="center"/>
      <protection/>
    </xf>
    <xf numFmtId="49" fontId="0" fillId="33" borderId="0" xfId="33" applyNumberFormat="1" applyFont="1" applyFill="1" applyBorder="1" applyAlignment="1" applyProtection="1">
      <alignment vertical="center"/>
      <protection/>
    </xf>
    <xf numFmtId="0" fontId="0" fillId="33" borderId="0" xfId="33" applyFont="1" applyFill="1" applyAlignment="1" applyProtection="1">
      <alignment vertical="top"/>
      <protection/>
    </xf>
    <xf numFmtId="0" fontId="0" fillId="33" borderId="0" xfId="33" applyNumberFormat="1" applyFont="1" applyFill="1" applyAlignment="1" applyProtection="1">
      <alignment vertical="top"/>
      <protection/>
    </xf>
    <xf numFmtId="0" fontId="18" fillId="33" borderId="0" xfId="33" applyFont="1" applyFill="1" applyBorder="1" applyAlignment="1" applyProtection="1">
      <alignment horizontal="center" vertical="top" wrapText="1"/>
      <protection/>
    </xf>
    <xf numFmtId="9" fontId="10" fillId="33" borderId="0" xfId="33" applyNumberFormat="1" applyFont="1" applyFill="1" applyBorder="1" applyAlignment="1" applyProtection="1">
      <alignment vertical="center"/>
      <protection/>
    </xf>
    <xf numFmtId="164" fontId="0" fillId="34" borderId="15" xfId="60" applyNumberFormat="1" applyFont="1" applyFill="1" applyBorder="1" applyAlignment="1" applyProtection="1">
      <alignment horizontal="right" vertical="center" wrapText="1"/>
      <protection/>
    </xf>
    <xf numFmtId="0" fontId="0" fillId="33" borderId="19" xfId="33" applyFont="1" applyFill="1" applyBorder="1" applyAlignment="1" applyProtection="1">
      <alignment horizontal="right" vertical="center" wrapText="1"/>
      <protection/>
    </xf>
    <xf numFmtId="9" fontId="0" fillId="34" borderId="15" xfId="33" applyNumberFormat="1" applyFont="1" applyFill="1" applyBorder="1" applyAlignment="1" applyProtection="1">
      <alignment vertical="center" wrapText="1"/>
      <protection/>
    </xf>
    <xf numFmtId="9" fontId="0" fillId="33" borderId="11" xfId="33" applyNumberFormat="1" applyFont="1" applyFill="1" applyBorder="1" applyAlignment="1" applyProtection="1">
      <alignment vertical="center" wrapText="1"/>
      <protection/>
    </xf>
    <xf numFmtId="9" fontId="0" fillId="33" borderId="0" xfId="33" applyNumberFormat="1" applyFont="1" applyFill="1" applyBorder="1" applyAlignment="1" applyProtection="1">
      <alignment horizontal="right" vertical="center" wrapText="1"/>
      <protection/>
    </xf>
    <xf numFmtId="0" fontId="0" fillId="33" borderId="0" xfId="33" applyFont="1" applyFill="1" applyBorder="1" applyAlignment="1" applyProtection="1">
      <alignment horizontal="center" vertical="center"/>
      <protection/>
    </xf>
    <xf numFmtId="9" fontId="0" fillId="33" borderId="0" xfId="33" applyNumberFormat="1" applyFont="1" applyFill="1" applyBorder="1" applyAlignment="1" applyProtection="1">
      <alignment horizontal="right" vertical="center"/>
      <protection/>
    </xf>
    <xf numFmtId="9" fontId="10" fillId="33" borderId="0" xfId="33" applyNumberFormat="1" applyFont="1" applyFill="1" applyBorder="1" applyAlignment="1" applyProtection="1">
      <alignment vertical="top"/>
      <protection/>
    </xf>
    <xf numFmtId="9" fontId="0" fillId="33" borderId="0" xfId="33" applyNumberFormat="1" applyFont="1" applyFill="1" applyBorder="1" applyAlignment="1" applyProtection="1">
      <alignment vertical="center" wrapText="1"/>
      <protection/>
    </xf>
    <xf numFmtId="0" fontId="0" fillId="33" borderId="0" xfId="33" applyFont="1" applyFill="1" applyBorder="1" applyAlignment="1" applyProtection="1">
      <alignment horizontal="right" vertical="center" wrapText="1"/>
      <protection/>
    </xf>
    <xf numFmtId="164" fontId="0" fillId="33" borderId="0" xfId="60" applyNumberFormat="1" applyFont="1" applyFill="1" applyBorder="1" applyAlignment="1" applyProtection="1">
      <alignment horizontal="right" vertical="center" wrapText="1"/>
      <protection/>
    </xf>
    <xf numFmtId="0" fontId="0" fillId="33" borderId="0" xfId="33" applyFont="1" applyFill="1" applyAlignment="1" applyProtection="1">
      <alignment vertical="top" wrapText="1"/>
      <protection/>
    </xf>
    <xf numFmtId="0" fontId="0" fillId="0" borderId="20" xfId="33" applyFont="1" applyFill="1" applyBorder="1" applyAlignment="1" applyProtection="1">
      <alignment horizontal="center" vertical="center" wrapText="1"/>
      <protection locked="0"/>
    </xf>
    <xf numFmtId="0" fontId="0" fillId="0" borderId="21" xfId="33" applyFont="1" applyFill="1" applyBorder="1" applyAlignment="1" applyProtection="1">
      <alignment horizontal="center" vertical="center" wrapText="1"/>
      <protection locked="0"/>
    </xf>
    <xf numFmtId="9" fontId="18" fillId="34" borderId="20" xfId="33" applyNumberFormat="1" applyFont="1" applyFill="1" applyBorder="1" applyAlignment="1" applyProtection="1">
      <alignment vertical="center" wrapText="1"/>
      <protection/>
    </xf>
    <xf numFmtId="164" fontId="0" fillId="34" borderId="20" xfId="60" applyNumberFormat="1" applyFont="1" applyFill="1" applyBorder="1" applyAlignment="1" applyProtection="1">
      <alignment horizontal="right" vertical="center" wrapText="1"/>
      <protection/>
    </xf>
    <xf numFmtId="9" fontId="18" fillId="34" borderId="18" xfId="33" applyNumberFormat="1" applyFont="1" applyFill="1" applyBorder="1" applyAlignment="1" applyProtection="1">
      <alignment vertical="center" wrapText="1"/>
      <protection/>
    </xf>
    <xf numFmtId="0" fontId="0" fillId="0" borderId="22" xfId="33" applyFont="1" applyFill="1" applyBorder="1" applyAlignment="1" applyProtection="1">
      <alignment horizontal="center" vertical="center" wrapText="1"/>
      <protection locked="0"/>
    </xf>
    <xf numFmtId="9" fontId="18" fillId="34" borderId="22" xfId="33" applyNumberFormat="1" applyFont="1" applyFill="1" applyBorder="1" applyAlignment="1" applyProtection="1">
      <alignment vertical="center" wrapText="1"/>
      <protection/>
    </xf>
    <xf numFmtId="164" fontId="0" fillId="34" borderId="22" xfId="60" applyNumberFormat="1" applyFont="1" applyFill="1" applyBorder="1" applyAlignment="1" applyProtection="1">
      <alignment horizontal="right" vertical="center" wrapText="1"/>
      <protection/>
    </xf>
    <xf numFmtId="0" fontId="10" fillId="33" borderId="12" xfId="33" applyFont="1" applyFill="1" applyBorder="1" applyAlignment="1" applyProtection="1">
      <alignment/>
      <protection/>
    </xf>
    <xf numFmtId="9" fontId="3" fillId="33" borderId="12" xfId="33" applyNumberFormat="1" applyFont="1" applyFill="1" applyBorder="1" applyAlignment="1" applyProtection="1">
      <alignment wrapText="1"/>
      <protection/>
    </xf>
    <xf numFmtId="9" fontId="10" fillId="33" borderId="0" xfId="33" applyNumberFormat="1" applyFont="1" applyFill="1" applyBorder="1" applyAlignment="1" applyProtection="1">
      <alignment/>
      <protection/>
    </xf>
    <xf numFmtId="0" fontId="10" fillId="33" borderId="0" xfId="33" applyFont="1" applyFill="1" applyBorder="1" applyAlignment="1" applyProtection="1">
      <alignment/>
      <protection/>
    </xf>
    <xf numFmtId="9" fontId="12" fillId="33" borderId="0" xfId="33" applyNumberFormat="1" applyFont="1" applyFill="1" applyBorder="1" applyAlignment="1" applyProtection="1">
      <alignment/>
      <protection/>
    </xf>
    <xf numFmtId="49" fontId="0" fillId="33" borderId="14" xfId="33" applyNumberFormat="1" applyFont="1" applyFill="1" applyBorder="1" applyAlignment="1" applyProtection="1">
      <alignment horizontal="left" vertical="center"/>
      <protection/>
    </xf>
    <xf numFmtId="0" fontId="10" fillId="33" borderId="0" xfId="33" applyFont="1" applyFill="1" applyAlignment="1" applyProtection="1">
      <alignment horizontal="left" vertical="center"/>
      <protection/>
    </xf>
    <xf numFmtId="0" fontId="17" fillId="33" borderId="0" xfId="33" applyFont="1" applyFill="1" applyAlignment="1" applyProtection="1">
      <alignment vertical="center"/>
      <protection/>
    </xf>
    <xf numFmtId="49" fontId="17" fillId="33" borderId="0" xfId="33" applyNumberFormat="1" applyFont="1" applyFill="1" applyBorder="1" applyAlignment="1" applyProtection="1">
      <alignment horizontal="left" vertical="center"/>
      <protection/>
    </xf>
    <xf numFmtId="0" fontId="7" fillId="0" borderId="15" xfId="33" applyFont="1" applyBorder="1" applyAlignment="1">
      <alignment horizontal="center" vertical="center"/>
      <protection/>
    </xf>
    <xf numFmtId="0" fontId="6" fillId="33" borderId="0" xfId="33" applyFont="1" applyFill="1" applyAlignment="1" applyProtection="1">
      <alignment horizontal="left" vertical="center"/>
      <protection/>
    </xf>
    <xf numFmtId="0" fontId="7" fillId="0" borderId="15" xfId="33" applyFont="1" applyFill="1" applyBorder="1" applyAlignment="1" applyProtection="1">
      <alignment horizontal="left" vertical="center" wrapText="1"/>
      <protection locked="0"/>
    </xf>
    <xf numFmtId="0" fontId="6" fillId="33" borderId="23" xfId="33" applyFont="1" applyFill="1" applyBorder="1" applyAlignment="1" applyProtection="1">
      <alignment horizontal="center" vertical="center"/>
      <protection/>
    </xf>
    <xf numFmtId="49" fontId="0" fillId="0" borderId="0" xfId="33" applyNumberFormat="1" applyFill="1">
      <alignment/>
      <protection/>
    </xf>
    <xf numFmtId="0" fontId="18" fillId="33" borderId="15" xfId="33" applyFont="1" applyFill="1" applyBorder="1" applyAlignment="1" applyProtection="1">
      <alignment horizontal="center" vertical="center"/>
      <protection/>
    </xf>
    <xf numFmtId="0" fontId="11" fillId="33" borderId="19" xfId="33" applyFont="1" applyFill="1" applyBorder="1" applyAlignment="1" applyProtection="1">
      <alignment horizontal="center" vertical="center" wrapText="1"/>
      <protection/>
    </xf>
    <xf numFmtId="0" fontId="11" fillId="33" borderId="24" xfId="33" applyFont="1" applyFill="1" applyBorder="1" applyAlignment="1" applyProtection="1">
      <alignment horizontal="center" vertical="center" wrapText="1"/>
      <protection/>
    </xf>
    <xf numFmtId="0" fontId="0" fillId="33" borderId="0" xfId="33" applyFont="1" applyFill="1">
      <alignment/>
      <protection/>
    </xf>
    <xf numFmtId="0" fontId="25" fillId="33" borderId="0" xfId="33" applyFont="1" applyFill="1">
      <alignment/>
      <protection/>
    </xf>
    <xf numFmtId="0" fontId="26" fillId="33" borderId="0" xfId="33" applyFont="1" applyFill="1">
      <alignment/>
      <protection/>
    </xf>
    <xf numFmtId="0" fontId="0" fillId="35" borderId="22" xfId="33" applyFont="1" applyFill="1" applyBorder="1" applyAlignment="1" applyProtection="1">
      <alignment horizontal="center" vertical="top"/>
      <protection/>
    </xf>
    <xf numFmtId="0" fontId="10" fillId="33" borderId="12" xfId="33" applyNumberFormat="1" applyFont="1" applyFill="1" applyBorder="1" applyAlignment="1" applyProtection="1">
      <alignment horizontal="left" vertical="center"/>
      <protection/>
    </xf>
    <xf numFmtId="0" fontId="0" fillId="0" borderId="18" xfId="33" applyFont="1" applyFill="1" applyBorder="1" applyAlignment="1" applyProtection="1">
      <alignment horizontal="center" vertical="center" wrapText="1"/>
      <protection locked="0"/>
    </xf>
    <xf numFmtId="0" fontId="0" fillId="0" borderId="25" xfId="33" applyFont="1" applyFill="1" applyBorder="1" applyAlignment="1" applyProtection="1">
      <alignment horizontal="center" vertical="center" wrapText="1"/>
      <protection locked="0"/>
    </xf>
    <xf numFmtId="164" fontId="0" fillId="34" borderId="18" xfId="60" applyNumberFormat="1" applyFont="1" applyFill="1" applyBorder="1" applyAlignment="1" applyProtection="1">
      <alignment horizontal="right" vertical="center" wrapText="1"/>
      <protection/>
    </xf>
    <xf numFmtId="0" fontId="11" fillId="33" borderId="22" xfId="33" applyFont="1" applyFill="1" applyBorder="1" applyAlignment="1" applyProtection="1">
      <alignment horizontal="center" vertical="center" wrapText="1"/>
      <protection/>
    </xf>
    <xf numFmtId="0" fontId="0" fillId="33" borderId="22" xfId="33" applyNumberFormat="1" applyFont="1" applyFill="1" applyBorder="1" applyAlignment="1" applyProtection="1">
      <alignment horizontal="center" vertical="center" wrapText="1"/>
      <protection/>
    </xf>
    <xf numFmtId="0" fontId="0" fillId="33" borderId="26" xfId="33" applyNumberFormat="1" applyFont="1" applyFill="1" applyBorder="1" applyAlignment="1" applyProtection="1">
      <alignment horizontal="left" vertical="center"/>
      <protection/>
    </xf>
    <xf numFmtId="0" fontId="8" fillId="33" borderId="27" xfId="33" applyNumberFormat="1" applyFont="1" applyFill="1" applyBorder="1" applyAlignment="1" applyProtection="1">
      <alignment vertical="center"/>
      <protection/>
    </xf>
    <xf numFmtId="0" fontId="0" fillId="33" borderId="28" xfId="33" applyNumberFormat="1" applyFont="1" applyFill="1" applyBorder="1" applyAlignment="1" applyProtection="1">
      <alignment horizontal="left" vertical="center"/>
      <protection/>
    </xf>
    <xf numFmtId="0" fontId="8" fillId="33" borderId="28" xfId="33" applyNumberFormat="1" applyFont="1" applyFill="1" applyBorder="1" applyAlignment="1" applyProtection="1">
      <alignment vertical="center"/>
      <protection/>
    </xf>
    <xf numFmtId="0" fontId="0" fillId="33" borderId="24" xfId="33" applyFont="1" applyFill="1" applyBorder="1" applyAlignment="1" applyProtection="1">
      <alignment vertical="top"/>
      <protection/>
    </xf>
    <xf numFmtId="0" fontId="0" fillId="33" borderId="29" xfId="33" applyNumberFormat="1" applyFont="1" applyFill="1" applyBorder="1" applyAlignment="1" applyProtection="1">
      <alignment vertical="top" wrapText="1"/>
      <protection/>
    </xf>
    <xf numFmtId="0" fontId="10" fillId="33" borderId="0" xfId="33" applyFont="1" applyFill="1" applyBorder="1" applyAlignment="1" applyProtection="1">
      <alignment vertical="center" wrapText="1"/>
      <protection/>
    </xf>
    <xf numFmtId="0" fontId="6" fillId="33" borderId="23" xfId="33" applyFont="1" applyFill="1" applyBorder="1" applyAlignment="1" applyProtection="1">
      <alignment horizontal="center" vertical="center" wrapText="1"/>
      <protection/>
    </xf>
    <xf numFmtId="0" fontId="7" fillId="33" borderId="30" xfId="33" applyFont="1" applyFill="1" applyBorder="1" applyAlignment="1" applyProtection="1">
      <alignment horizontal="center" wrapText="1"/>
      <protection/>
    </xf>
    <xf numFmtId="0" fontId="7" fillId="33" borderId="31" xfId="33" applyFont="1" applyFill="1" applyBorder="1" applyAlignment="1" applyProtection="1">
      <alignment horizontal="center" vertical="top" wrapText="1"/>
      <protection/>
    </xf>
    <xf numFmtId="0" fontId="0" fillId="33" borderId="0" xfId="33" applyFont="1" applyFill="1" applyBorder="1" applyAlignment="1" applyProtection="1">
      <alignment horizontal="center" wrapText="1"/>
      <protection/>
    </xf>
    <xf numFmtId="0" fontId="10" fillId="33" borderId="0" xfId="33" applyFont="1" applyFill="1" applyBorder="1" applyAlignment="1" applyProtection="1">
      <alignment wrapText="1"/>
      <protection/>
    </xf>
    <xf numFmtId="0" fontId="0" fillId="33" borderId="0" xfId="33" applyFont="1" applyFill="1" applyBorder="1" applyAlignment="1" applyProtection="1">
      <alignment wrapText="1"/>
      <protection/>
    </xf>
    <xf numFmtId="0" fontId="0" fillId="33" borderId="22" xfId="33" applyNumberFormat="1" applyFont="1" applyFill="1" applyBorder="1" applyAlignment="1" applyProtection="1">
      <alignment vertical="top" wrapText="1"/>
      <protection/>
    </xf>
    <xf numFmtId="0" fontId="0" fillId="36" borderId="22" xfId="33" applyNumberFormat="1" applyFont="1" applyFill="1" applyBorder="1" applyAlignment="1" applyProtection="1">
      <alignment vertical="top" wrapText="1"/>
      <protection/>
    </xf>
    <xf numFmtId="0" fontId="0" fillId="36" borderId="22" xfId="33" applyNumberFormat="1" applyFont="1" applyFill="1" applyBorder="1" applyAlignment="1" applyProtection="1">
      <alignment vertical="center" wrapText="1"/>
      <protection/>
    </xf>
    <xf numFmtId="0" fontId="0" fillId="36" borderId="22" xfId="33" applyFont="1" applyFill="1" applyBorder="1" applyAlignment="1">
      <alignment wrapText="1"/>
      <protection/>
    </xf>
    <xf numFmtId="0" fontId="0" fillId="36" borderId="22" xfId="33" applyFont="1" applyFill="1" applyBorder="1" applyAlignment="1" applyProtection="1">
      <alignment vertical="center" wrapText="1"/>
      <protection/>
    </xf>
    <xf numFmtId="0" fontId="0" fillId="36" borderId="22" xfId="33" applyNumberFormat="1" applyFont="1" applyFill="1" applyBorder="1" applyAlignment="1" applyProtection="1">
      <alignment vertical="center" wrapText="1"/>
      <protection/>
    </xf>
    <xf numFmtId="0" fontId="0" fillId="36" borderId="22" xfId="33" applyFont="1" applyFill="1" applyBorder="1" applyAlignment="1" applyProtection="1">
      <alignment vertical="center" wrapText="1"/>
      <protection/>
    </xf>
    <xf numFmtId="0" fontId="0" fillId="36" borderId="14" xfId="33" applyNumberFormat="1" applyFont="1" applyFill="1" applyBorder="1" applyAlignment="1" applyProtection="1">
      <alignment horizontal="left" vertical="center"/>
      <protection/>
    </xf>
    <xf numFmtId="0" fontId="0" fillId="36" borderId="14" xfId="33" applyNumberFormat="1" applyFont="1" applyFill="1" applyBorder="1" applyAlignment="1" applyProtection="1">
      <alignment vertical="center"/>
      <protection/>
    </xf>
    <xf numFmtId="0" fontId="0" fillId="36" borderId="0" xfId="33" applyNumberFormat="1" applyFont="1" applyFill="1" applyBorder="1" applyAlignment="1" applyProtection="1">
      <alignment vertical="center"/>
      <protection/>
    </xf>
    <xf numFmtId="0" fontId="0" fillId="36" borderId="11" xfId="33" applyNumberFormat="1" applyFont="1" applyFill="1" applyBorder="1" applyAlignment="1" applyProtection="1">
      <alignment horizontal="left" vertical="center"/>
      <protection/>
    </xf>
    <xf numFmtId="0" fontId="0" fillId="36" borderId="29" xfId="33" applyNumberFormat="1" applyFont="1" applyFill="1" applyBorder="1" applyAlignment="1" applyProtection="1">
      <alignment horizontal="left" vertical="center"/>
      <protection/>
    </xf>
    <xf numFmtId="0" fontId="0" fillId="36" borderId="11" xfId="33" applyNumberFormat="1" applyFont="1" applyFill="1" applyBorder="1" applyAlignment="1" applyProtection="1">
      <alignment vertical="center"/>
      <protection/>
    </xf>
    <xf numFmtId="0" fontId="0" fillId="36" borderId="23" xfId="33" applyNumberFormat="1" applyFont="1" applyFill="1" applyBorder="1" applyAlignment="1" applyProtection="1">
      <alignment vertical="center" wrapText="1"/>
      <protection/>
    </xf>
    <xf numFmtId="0" fontId="0" fillId="36" borderId="22" xfId="33" applyNumberFormat="1" applyFont="1" applyFill="1" applyBorder="1" applyAlignment="1" applyProtection="1">
      <alignment vertical="center"/>
      <protection/>
    </xf>
    <xf numFmtId="0" fontId="0" fillId="36" borderId="0" xfId="33" applyFont="1" applyFill="1" applyAlignment="1" applyProtection="1">
      <alignment vertical="center" wrapText="1"/>
      <protection/>
    </xf>
    <xf numFmtId="0" fontId="0" fillId="36" borderId="0" xfId="33" applyNumberFormat="1" applyFont="1" applyFill="1" applyBorder="1" applyAlignment="1" applyProtection="1">
      <alignment vertical="center" wrapText="1"/>
      <protection/>
    </xf>
    <xf numFmtId="0" fontId="0" fillId="37" borderId="14" xfId="33" applyNumberFormat="1" applyFont="1" applyFill="1" applyBorder="1" applyAlignment="1" applyProtection="1">
      <alignment vertical="center"/>
      <protection/>
    </xf>
    <xf numFmtId="0" fontId="0" fillId="36" borderId="14" xfId="33" applyNumberFormat="1" applyFont="1" applyFill="1" applyBorder="1" applyAlignment="1" applyProtection="1">
      <alignment vertical="center" wrapText="1"/>
      <protection/>
    </xf>
    <xf numFmtId="0" fontId="0" fillId="36" borderId="32" xfId="33" applyNumberFormat="1" applyFont="1" applyFill="1" applyBorder="1" applyAlignment="1" applyProtection="1">
      <alignment horizontal="left" vertical="center"/>
      <protection/>
    </xf>
    <xf numFmtId="0" fontId="0" fillId="36" borderId="14" xfId="33" applyFont="1" applyFill="1" applyBorder="1" applyAlignment="1" applyProtection="1">
      <alignment vertical="center"/>
      <protection/>
    </xf>
    <xf numFmtId="0" fontId="3" fillId="36" borderId="14" xfId="33" applyNumberFormat="1" applyFont="1" applyFill="1" applyBorder="1" applyAlignment="1" applyProtection="1">
      <alignment horizontal="left" vertical="center"/>
      <protection/>
    </xf>
    <xf numFmtId="0" fontId="3" fillId="36" borderId="11" xfId="33" applyNumberFormat="1" applyFont="1" applyFill="1" applyBorder="1" applyAlignment="1" applyProtection="1">
      <alignment horizontal="left" vertical="center"/>
      <protection/>
    </xf>
    <xf numFmtId="0" fontId="3" fillId="36" borderId="0" xfId="33" applyFont="1" applyFill="1" applyBorder="1" applyAlignment="1" applyProtection="1">
      <alignment vertical="center"/>
      <protection/>
    </xf>
    <xf numFmtId="0" fontId="3" fillId="36" borderId="0" xfId="33" applyNumberFormat="1" applyFont="1" applyFill="1" applyBorder="1" applyAlignment="1" applyProtection="1">
      <alignment horizontal="left" vertical="center"/>
      <protection/>
    </xf>
    <xf numFmtId="0" fontId="0" fillId="36" borderId="16" xfId="33" applyNumberFormat="1" applyFont="1" applyFill="1" applyBorder="1" applyAlignment="1" applyProtection="1">
      <alignment vertical="center" wrapText="1"/>
      <protection/>
    </xf>
    <xf numFmtId="0" fontId="0" fillId="36" borderId="0" xfId="33" applyFont="1" applyFill="1" applyAlignment="1" applyProtection="1">
      <alignment vertical="center"/>
      <protection/>
    </xf>
    <xf numFmtId="0" fontId="10" fillId="36" borderId="0" xfId="33" applyNumberFormat="1" applyFont="1" applyFill="1" applyBorder="1" applyAlignment="1" applyProtection="1">
      <alignment horizontal="left"/>
      <protection/>
    </xf>
    <xf numFmtId="0" fontId="3" fillId="36" borderId="0" xfId="33" applyFont="1" applyFill="1" applyAlignment="1" applyProtection="1">
      <alignment vertical="center"/>
      <protection/>
    </xf>
    <xf numFmtId="0" fontId="0" fillId="36" borderId="0" xfId="33" applyFont="1" applyFill="1">
      <alignment/>
      <protection/>
    </xf>
    <xf numFmtId="0" fontId="0" fillId="36" borderId="0" xfId="33" applyFont="1" applyFill="1" applyAlignment="1" applyProtection="1">
      <alignment horizontal="left" vertical="center" wrapText="1"/>
      <protection/>
    </xf>
    <xf numFmtId="0" fontId="22" fillId="38" borderId="0" xfId="33" applyFont="1" applyFill="1">
      <alignment/>
      <protection/>
    </xf>
    <xf numFmtId="0" fontId="22" fillId="38" borderId="0" xfId="33" applyFont="1" applyFill="1" applyAlignment="1">
      <alignment horizontal="left" vertical="center"/>
      <protection/>
    </xf>
    <xf numFmtId="0" fontId="22" fillId="38" borderId="0" xfId="33" applyFont="1" applyFill="1" applyBorder="1">
      <alignment/>
      <protection/>
    </xf>
    <xf numFmtId="0" fontId="20" fillId="38" borderId="0" xfId="33" applyFont="1" applyFill="1">
      <alignment/>
      <protection/>
    </xf>
    <xf numFmtId="0" fontId="21" fillId="38" borderId="0" xfId="33" applyFont="1" applyFill="1" applyBorder="1">
      <alignment/>
      <protection/>
    </xf>
    <xf numFmtId="0" fontId="21" fillId="38" borderId="0" xfId="33" applyFont="1" applyFill="1">
      <alignment/>
      <protection/>
    </xf>
    <xf numFmtId="0" fontId="2" fillId="38" borderId="0" xfId="33" applyFont="1" applyFill="1">
      <alignment/>
      <protection/>
    </xf>
    <xf numFmtId="0" fontId="2" fillId="38" borderId="0" xfId="33" applyFont="1" applyFill="1" applyBorder="1">
      <alignment/>
      <protection/>
    </xf>
    <xf numFmtId="0" fontId="14" fillId="38" borderId="0" xfId="33" applyFont="1" applyFill="1">
      <alignment/>
      <protection/>
    </xf>
    <xf numFmtId="0" fontId="14" fillId="38" borderId="0" xfId="33" applyFont="1" applyFill="1" applyProtection="1">
      <alignment/>
      <protection locked="0"/>
    </xf>
    <xf numFmtId="49" fontId="14" fillId="38" borderId="0" xfId="33" applyNumberFormat="1" applyFont="1" applyFill="1" applyBorder="1" applyAlignment="1" applyProtection="1">
      <alignment horizontal="center" wrapText="1"/>
      <protection locked="0"/>
    </xf>
    <xf numFmtId="0" fontId="15" fillId="38" borderId="0" xfId="33" applyFont="1" applyFill="1" applyProtection="1">
      <alignment/>
      <protection locked="0"/>
    </xf>
    <xf numFmtId="0" fontId="14" fillId="38" borderId="0" xfId="33" applyFont="1" applyFill="1" applyBorder="1" applyProtection="1">
      <alignment/>
      <protection locked="0"/>
    </xf>
    <xf numFmtId="165" fontId="15" fillId="38" borderId="0" xfId="33" applyNumberFormat="1" applyFont="1" applyFill="1" applyBorder="1" applyAlignment="1" applyProtection="1">
      <alignment horizontal="left"/>
      <protection locked="0"/>
    </xf>
    <xf numFmtId="0" fontId="14" fillId="38" borderId="0" xfId="33" applyFont="1" applyFill="1" applyBorder="1">
      <alignment/>
      <protection/>
    </xf>
    <xf numFmtId="0" fontId="13" fillId="38" borderId="0" xfId="33" applyFont="1" applyFill="1" applyBorder="1" applyAlignment="1">
      <alignment horizontal="center" vertical="center"/>
      <protection/>
    </xf>
    <xf numFmtId="49" fontId="16" fillId="38" borderId="33" xfId="33" applyNumberFormat="1" applyFont="1" applyFill="1" applyBorder="1" applyAlignment="1">
      <alignment horizontal="center" wrapText="1"/>
      <protection/>
    </xf>
    <xf numFmtId="0" fontId="0" fillId="38" borderId="0" xfId="33" applyFont="1" applyFill="1">
      <alignment/>
      <protection/>
    </xf>
    <xf numFmtId="49" fontId="16" fillId="38" borderId="0" xfId="33" applyNumberFormat="1" applyFont="1" applyFill="1" applyBorder="1" applyAlignment="1">
      <alignment horizontal="center" vertical="center"/>
      <protection/>
    </xf>
    <xf numFmtId="49" fontId="16" fillId="38" borderId="34" xfId="33" applyNumberFormat="1" applyFont="1" applyFill="1" applyBorder="1" applyAlignment="1">
      <alignment horizontal="center" wrapText="1"/>
      <protection/>
    </xf>
    <xf numFmtId="0" fontId="0" fillId="38" borderId="34" xfId="33" applyFont="1" applyFill="1" applyBorder="1">
      <alignment/>
      <protection/>
    </xf>
    <xf numFmtId="0" fontId="0" fillId="38" borderId="0" xfId="33" applyFont="1" applyFill="1" applyBorder="1">
      <alignment/>
      <protection/>
    </xf>
    <xf numFmtId="0" fontId="0" fillId="38" borderId="0" xfId="33" applyFont="1" applyFill="1" applyBorder="1" applyAlignment="1">
      <alignment horizontal="right"/>
      <protection/>
    </xf>
    <xf numFmtId="0" fontId="0" fillId="38" borderId="35" xfId="33" applyFont="1" applyFill="1" applyBorder="1" applyAlignment="1">
      <alignment horizontal="right"/>
      <protection/>
    </xf>
    <xf numFmtId="9" fontId="14" fillId="38" borderId="0" xfId="33" applyNumberFormat="1" applyFont="1" applyFill="1" applyBorder="1">
      <alignment/>
      <protection/>
    </xf>
    <xf numFmtId="9" fontId="14" fillId="38" borderId="35" xfId="33" applyNumberFormat="1" applyFont="1" applyFill="1" applyBorder="1">
      <alignment/>
      <protection/>
    </xf>
    <xf numFmtId="9" fontId="14" fillId="39" borderId="0" xfId="33" applyNumberFormat="1" applyFont="1" applyFill="1" applyBorder="1" applyAlignment="1">
      <alignment horizontal="right"/>
      <protection/>
    </xf>
    <xf numFmtId="9" fontId="14" fillId="38" borderId="0" xfId="33" applyNumberFormat="1" applyFont="1" applyFill="1" applyBorder="1" applyAlignment="1">
      <alignment horizontal="right"/>
      <protection/>
    </xf>
    <xf numFmtId="0" fontId="0" fillId="38" borderId="36" xfId="33" applyFont="1" applyFill="1" applyBorder="1">
      <alignment/>
      <protection/>
    </xf>
    <xf numFmtId="0" fontId="14" fillId="38" borderId="37" xfId="33" applyFont="1" applyFill="1" applyBorder="1">
      <alignment/>
      <protection/>
    </xf>
    <xf numFmtId="9" fontId="14" fillId="38" borderId="37" xfId="33" applyNumberFormat="1" applyFont="1" applyFill="1" applyBorder="1">
      <alignment/>
      <protection/>
    </xf>
    <xf numFmtId="0" fontId="0" fillId="38" borderId="38" xfId="33" applyFont="1" applyFill="1" applyBorder="1">
      <alignment/>
      <protection/>
    </xf>
    <xf numFmtId="0" fontId="0" fillId="38" borderId="37" xfId="33" applyFont="1" applyFill="1" applyBorder="1">
      <alignment/>
      <protection/>
    </xf>
    <xf numFmtId="0" fontId="0" fillId="38" borderId="33" xfId="33" applyFont="1" applyFill="1" applyBorder="1">
      <alignment/>
      <protection/>
    </xf>
    <xf numFmtId="0" fontId="0" fillId="38" borderId="39" xfId="33" applyFont="1" applyFill="1" applyBorder="1">
      <alignment/>
      <protection/>
    </xf>
    <xf numFmtId="0" fontId="0" fillId="38" borderId="40" xfId="33" applyFont="1" applyFill="1" applyBorder="1">
      <alignment/>
      <protection/>
    </xf>
    <xf numFmtId="49" fontId="16" fillId="38" borderId="33" xfId="33" applyNumberFormat="1" applyFont="1" applyFill="1" applyBorder="1" applyAlignment="1">
      <alignment horizontal="center"/>
      <protection/>
    </xf>
    <xf numFmtId="0" fontId="0" fillId="38" borderId="34" xfId="33" applyFill="1" applyBorder="1" applyAlignment="1">
      <alignment/>
      <protection/>
    </xf>
    <xf numFmtId="0" fontId="14" fillId="38" borderId="35" xfId="33" applyFont="1" applyFill="1" applyBorder="1" applyAlignment="1">
      <alignment horizontal="center"/>
      <protection/>
    </xf>
    <xf numFmtId="9" fontId="0" fillId="38" borderId="0" xfId="33" applyNumberFormat="1" applyFont="1" applyFill="1" applyBorder="1">
      <alignment/>
      <protection/>
    </xf>
    <xf numFmtId="0" fontId="0" fillId="38" borderId="35" xfId="33" applyFont="1" applyFill="1" applyBorder="1">
      <alignment/>
      <protection/>
    </xf>
    <xf numFmtId="9" fontId="0" fillId="38" borderId="37" xfId="33" applyNumberFormat="1" applyFont="1" applyFill="1" applyBorder="1">
      <alignment/>
      <protection/>
    </xf>
    <xf numFmtId="49" fontId="16" fillId="38" borderId="34" xfId="33" applyNumberFormat="1" applyFont="1" applyFill="1" applyBorder="1" applyAlignment="1">
      <alignment horizontal="center"/>
      <protection/>
    </xf>
    <xf numFmtId="0" fontId="0" fillId="38" borderId="0" xfId="33" applyFill="1">
      <alignment/>
      <protection/>
    </xf>
    <xf numFmtId="0" fontId="0" fillId="38" borderId="0" xfId="33" applyFill="1" applyBorder="1">
      <alignment/>
      <protection/>
    </xf>
    <xf numFmtId="0" fontId="20" fillId="38" borderId="0" xfId="33" applyFont="1" applyFill="1" applyBorder="1" applyAlignment="1">
      <alignment horizontal="left"/>
      <protection/>
    </xf>
    <xf numFmtId="0" fontId="20" fillId="38" borderId="0" xfId="33" applyFont="1" applyFill="1" applyAlignment="1">
      <alignment horizontal="left"/>
      <protection/>
    </xf>
    <xf numFmtId="0" fontId="14" fillId="38" borderId="34" xfId="33" applyFont="1" applyFill="1" applyBorder="1">
      <alignment/>
      <protection/>
    </xf>
    <xf numFmtId="0" fontId="0" fillId="38" borderId="35" xfId="33" applyFill="1" applyBorder="1">
      <alignment/>
      <protection/>
    </xf>
    <xf numFmtId="0" fontId="14" fillId="38" borderId="36" xfId="33" applyFont="1" applyFill="1" applyBorder="1">
      <alignment/>
      <protection/>
    </xf>
    <xf numFmtId="0" fontId="0" fillId="38" borderId="41" xfId="33" applyFont="1" applyFill="1" applyBorder="1">
      <alignment/>
      <protection/>
    </xf>
    <xf numFmtId="0" fontId="0" fillId="38" borderId="42" xfId="33" applyFont="1" applyFill="1" applyBorder="1">
      <alignment/>
      <protection/>
    </xf>
    <xf numFmtId="0" fontId="0" fillId="38" borderId="43" xfId="33" applyFont="1" applyFill="1" applyBorder="1">
      <alignment/>
      <protection/>
    </xf>
    <xf numFmtId="0" fontId="0" fillId="38" borderId="44" xfId="33" applyFont="1" applyFill="1" applyBorder="1">
      <alignment/>
      <protection/>
    </xf>
    <xf numFmtId="0" fontId="14" fillId="38" borderId="45" xfId="33" applyFont="1" applyFill="1" applyBorder="1" applyAlignment="1">
      <alignment horizontal="center"/>
      <protection/>
    </xf>
    <xf numFmtId="9" fontId="14" fillId="38" borderId="45" xfId="33" applyNumberFormat="1" applyFont="1" applyFill="1" applyBorder="1">
      <alignment/>
      <protection/>
    </xf>
    <xf numFmtId="0" fontId="0" fillId="38" borderId="45" xfId="33" applyFill="1" applyBorder="1">
      <alignment/>
      <protection/>
    </xf>
    <xf numFmtId="0" fontId="0" fillId="38" borderId="45" xfId="33" applyFont="1" applyFill="1" applyBorder="1">
      <alignment/>
      <protection/>
    </xf>
    <xf numFmtId="0" fontId="0" fillId="38" borderId="46" xfId="33" applyFont="1" applyFill="1" applyBorder="1">
      <alignment/>
      <protection/>
    </xf>
    <xf numFmtId="0" fontId="0" fillId="38" borderId="47" xfId="33" applyFont="1" applyFill="1" applyBorder="1">
      <alignment/>
      <protection/>
    </xf>
    <xf numFmtId="0" fontId="0" fillId="38" borderId="48" xfId="33" applyFont="1" applyFill="1" applyBorder="1">
      <alignment/>
      <protection/>
    </xf>
    <xf numFmtId="14" fontId="0" fillId="40" borderId="0" xfId="33" applyNumberFormat="1" applyFill="1">
      <alignment/>
      <protection/>
    </xf>
    <xf numFmtId="0" fontId="10" fillId="33" borderId="0" xfId="33" applyNumberFormat="1" applyFont="1" applyFill="1" applyBorder="1" applyAlignment="1" applyProtection="1">
      <alignment horizontal="left" wrapText="1"/>
      <protection/>
    </xf>
    <xf numFmtId="0" fontId="10" fillId="33" borderId="0" xfId="33" applyNumberFormat="1" applyFont="1" applyFill="1" applyBorder="1" applyAlignment="1" applyProtection="1">
      <alignment horizontal="left" vertical="center"/>
      <protection/>
    </xf>
    <xf numFmtId="0" fontId="10" fillId="33" borderId="12" xfId="33" applyNumberFormat="1" applyFont="1" applyFill="1" applyBorder="1" applyAlignment="1" applyProtection="1">
      <alignment horizontal="left" vertical="center"/>
      <protection/>
    </xf>
    <xf numFmtId="0" fontId="11" fillId="33" borderId="12" xfId="33" applyFont="1" applyFill="1" applyBorder="1" applyAlignment="1" applyProtection="1">
      <alignment horizontal="center" vertical="center" wrapText="1"/>
      <protection/>
    </xf>
    <xf numFmtId="0" fontId="0" fillId="0" borderId="0" xfId="33" applyFont="1" applyFill="1" applyBorder="1" applyAlignment="1" applyProtection="1">
      <alignment horizontal="center" vertical="center" wrapText="1"/>
      <protection locked="0"/>
    </xf>
    <xf numFmtId="0" fontId="10" fillId="33" borderId="0" xfId="33" applyNumberFormat="1" applyFont="1" applyFill="1" applyBorder="1" applyAlignment="1" applyProtection="1">
      <alignment horizontal="left" vertical="center" wrapText="1"/>
      <protection/>
    </xf>
    <xf numFmtId="0" fontId="7" fillId="34" borderId="15" xfId="33" applyFont="1" applyFill="1" applyBorder="1" applyAlignment="1" applyProtection="1">
      <alignment horizontal="center" vertical="top" wrapText="1"/>
      <protection/>
    </xf>
    <xf numFmtId="0" fontId="24" fillId="33" borderId="0" xfId="33" applyFont="1" applyFill="1" applyBorder="1" applyAlignment="1" applyProtection="1">
      <alignment horizontal="left" vertical="center"/>
      <protection/>
    </xf>
    <xf numFmtId="0" fontId="24" fillId="33" borderId="10" xfId="33" applyFont="1" applyFill="1" applyBorder="1" applyAlignment="1" applyProtection="1">
      <alignment horizontal="left" vertical="center"/>
      <protection/>
    </xf>
    <xf numFmtId="0" fontId="3" fillId="33" borderId="0" xfId="33" applyNumberFormat="1" applyFont="1" applyFill="1" applyBorder="1" applyAlignment="1" applyProtection="1">
      <alignment horizontal="left" vertical="top" wrapText="1"/>
      <protection/>
    </xf>
    <xf numFmtId="0" fontId="7" fillId="0" borderId="15" xfId="33" applyFont="1" applyBorder="1" applyAlignment="1">
      <alignment horizontal="center" vertical="center" wrapText="1"/>
      <protection/>
    </xf>
    <xf numFmtId="0" fontId="6" fillId="0" borderId="15" xfId="33" applyFont="1" applyBorder="1" applyAlignment="1">
      <alignment horizontal="center" vertical="center" wrapText="1"/>
      <protection/>
    </xf>
    <xf numFmtId="0" fontId="7" fillId="34" borderId="15" xfId="33" applyFont="1" applyFill="1" applyBorder="1" applyAlignment="1">
      <alignment horizontal="center" vertical="center" wrapText="1"/>
      <protection/>
    </xf>
    <xf numFmtId="0" fontId="7" fillId="34" borderId="20" xfId="33" applyFont="1" applyFill="1" applyBorder="1" applyAlignment="1" applyProtection="1">
      <alignment horizontal="center" vertical="top" wrapText="1"/>
      <protection/>
    </xf>
    <xf numFmtId="0" fontId="7" fillId="34" borderId="49" xfId="33" applyFont="1" applyFill="1" applyBorder="1" applyAlignment="1" applyProtection="1">
      <alignment horizontal="center" vertical="top" wrapText="1"/>
      <protection/>
    </xf>
    <xf numFmtId="0" fontId="7" fillId="34" borderId="18" xfId="33" applyFont="1" applyFill="1" applyBorder="1" applyAlignment="1" applyProtection="1">
      <alignment horizontal="center" vertical="top" wrapText="1"/>
      <protection/>
    </xf>
    <xf numFmtId="0" fontId="9" fillId="33" borderId="0" xfId="33" applyNumberFormat="1" applyFont="1" applyFill="1" applyBorder="1" applyAlignment="1" applyProtection="1">
      <alignment horizontal="left" vertical="top" wrapText="1"/>
      <protection/>
    </xf>
    <xf numFmtId="0" fontId="10" fillId="33" borderId="0" xfId="33" applyNumberFormat="1" applyFont="1" applyFill="1" applyBorder="1" applyAlignment="1" applyProtection="1">
      <alignment horizontal="left"/>
      <protection/>
    </xf>
    <xf numFmtId="0" fontId="11" fillId="33" borderId="0" xfId="33" applyFont="1" applyFill="1" applyBorder="1" applyAlignment="1" applyProtection="1">
      <alignment horizontal="center" vertical="center" wrapText="1"/>
      <protection/>
    </xf>
    <xf numFmtId="0" fontId="10" fillId="36" borderId="12" xfId="33" applyNumberFormat="1" applyFont="1" applyFill="1" applyBorder="1" applyAlignment="1" applyProtection="1">
      <alignment horizontal="left" vertical="center"/>
      <protection/>
    </xf>
    <xf numFmtId="0" fontId="10" fillId="36" borderId="0" xfId="33" applyNumberFormat="1" applyFont="1" applyFill="1" applyBorder="1" applyAlignment="1" applyProtection="1">
      <alignment horizontal="left" vertical="center"/>
      <protection/>
    </xf>
    <xf numFmtId="49" fontId="16" fillId="38" borderId="50" xfId="33" applyNumberFormat="1" applyFont="1" applyFill="1" applyBorder="1" applyAlignment="1">
      <alignment horizontal="center" vertical="center" wrapText="1"/>
      <protection/>
    </xf>
    <xf numFmtId="0" fontId="16" fillId="38" borderId="40" xfId="33" applyFont="1" applyFill="1" applyBorder="1" applyAlignment="1">
      <alignment horizontal="center" vertical="center"/>
      <protection/>
    </xf>
    <xf numFmtId="49" fontId="2" fillId="38" borderId="51" xfId="33" applyNumberFormat="1" applyFont="1" applyFill="1" applyBorder="1" applyAlignment="1">
      <alignment horizontal="center" vertical="center" wrapText="1"/>
      <protection/>
    </xf>
    <xf numFmtId="0" fontId="16" fillId="38" borderId="50" xfId="33" applyFont="1" applyFill="1" applyBorder="1" applyAlignment="1">
      <alignment horizontal="center" vertical="center"/>
      <protection/>
    </xf>
    <xf numFmtId="0" fontId="22" fillId="38" borderId="0" xfId="33" applyFont="1" applyFill="1" applyBorder="1" applyAlignment="1">
      <alignment horizontal="left" vertical="center" wrapText="1"/>
      <protection/>
    </xf>
    <xf numFmtId="0" fontId="2" fillId="38" borderId="0" xfId="33" applyFont="1" applyFill="1" applyBorder="1" applyAlignment="1">
      <alignment horizontal="left" vertical="center" wrapText="1"/>
      <protection/>
    </xf>
    <xf numFmtId="49" fontId="2" fillId="38" borderId="52" xfId="33" applyNumberFormat="1" applyFont="1" applyFill="1" applyBorder="1" applyAlignment="1">
      <alignment horizontal="center" vertical="center" wrapText="1"/>
      <protection/>
    </xf>
    <xf numFmtId="49" fontId="16" fillId="38" borderId="40" xfId="33" applyNumberFormat="1" applyFont="1" applyFill="1" applyBorder="1" applyAlignment="1">
      <alignment horizontal="center" vertical="center" wrapText="1"/>
      <protection/>
    </xf>
    <xf numFmtId="0" fontId="2" fillId="38" borderId="0" xfId="33" applyFont="1" applyFill="1" applyBorder="1" applyAlignment="1">
      <alignment horizontal="left" vertic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Бележка" xfId="40"/>
    <cellStyle name="Currency" xfId="41"/>
    <cellStyle name="Currency [0]" xfId="42"/>
    <cellStyle name="Вход" xfId="43"/>
    <cellStyle name="Добър" xfId="44"/>
    <cellStyle name="Заглавие" xfId="45"/>
    <cellStyle name="Заглавие 1" xfId="46"/>
    <cellStyle name="Заглавие 2" xfId="47"/>
    <cellStyle name="Заглавие 3" xfId="48"/>
    <cellStyle name="Заглавие 4" xfId="49"/>
    <cellStyle name="Comma" xfId="50"/>
    <cellStyle name="Comma [0]" xfId="51"/>
    <cellStyle name="Изход" xfId="52"/>
    <cellStyle name="Изчисление" xfId="53"/>
    <cellStyle name="Контролна клетка" xfId="54"/>
    <cellStyle name="Лош" xfId="55"/>
    <cellStyle name="Неутрален" xfId="56"/>
    <cellStyle name="Обяснителен текст" xfId="57"/>
    <cellStyle name="Предупредителен текст" xfId="58"/>
    <cellStyle name="Followed Hyperlink" xfId="59"/>
    <cellStyle name="Percent" xfId="60"/>
    <cellStyle name="Свързана клетка" xfId="61"/>
    <cellStyle name="Сума" xfId="62"/>
    <cellStyle name="Hyperlink" xfId="63"/>
  </cellStyles>
  <dxfs count="9">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EAEAEA"/>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7</xdr:row>
      <xdr:rowOff>0</xdr:rowOff>
    </xdr:from>
    <xdr:to>
      <xdr:col>6</xdr:col>
      <xdr:colOff>47625</xdr:colOff>
      <xdr:row>14</xdr:row>
      <xdr:rowOff>323850</xdr:rowOff>
    </xdr:to>
    <xdr:sp>
      <xdr:nvSpPr>
        <xdr:cNvPr id="1" name="Freeform 8"/>
        <xdr:cNvSpPr>
          <a:spLocks/>
        </xdr:cNvSpPr>
      </xdr:nvSpPr>
      <xdr:spPr>
        <a:xfrm>
          <a:off x="3095625" y="2190750"/>
          <a:ext cx="590550" cy="15716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17</xdr:row>
      <xdr:rowOff>66675</xdr:rowOff>
    </xdr:from>
    <xdr:to>
      <xdr:col>5</xdr:col>
      <xdr:colOff>552450</xdr:colOff>
      <xdr:row>24</xdr:row>
      <xdr:rowOff>19050</xdr:rowOff>
    </xdr:to>
    <xdr:sp>
      <xdr:nvSpPr>
        <xdr:cNvPr id="2" name="Freeform 9"/>
        <xdr:cNvSpPr>
          <a:spLocks/>
        </xdr:cNvSpPr>
      </xdr:nvSpPr>
      <xdr:spPr>
        <a:xfrm flipV="1">
          <a:off x="3019425" y="4505325"/>
          <a:ext cx="58102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6</xdr:row>
      <xdr:rowOff>190500</xdr:rowOff>
    </xdr:from>
    <xdr:to>
      <xdr:col>10</xdr:col>
      <xdr:colOff>581025</xdr:colOff>
      <xdr:row>14</xdr:row>
      <xdr:rowOff>95250</xdr:rowOff>
    </xdr:to>
    <xdr:sp>
      <xdr:nvSpPr>
        <xdr:cNvPr id="3" name="Freeform 10"/>
        <xdr:cNvSpPr>
          <a:spLocks/>
        </xdr:cNvSpPr>
      </xdr:nvSpPr>
      <xdr:spPr>
        <a:xfrm flipH="1">
          <a:off x="6629400" y="1943100"/>
          <a:ext cx="552450" cy="15906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762000</xdr:colOff>
      <xdr:row>16</xdr:row>
      <xdr:rowOff>142875</xdr:rowOff>
    </xdr:from>
    <xdr:to>
      <xdr:col>10</xdr:col>
      <xdr:colOff>571500</xdr:colOff>
      <xdr:row>23</xdr:row>
      <xdr:rowOff>57150</xdr:rowOff>
    </xdr:to>
    <xdr:sp>
      <xdr:nvSpPr>
        <xdr:cNvPr id="4" name="Freeform 11"/>
        <xdr:cNvSpPr>
          <a:spLocks/>
        </xdr:cNvSpPr>
      </xdr:nvSpPr>
      <xdr:spPr>
        <a:xfrm flipH="1" flipV="1">
          <a:off x="6581775" y="4324350"/>
          <a:ext cx="590550"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39</xdr:row>
      <xdr:rowOff>0</xdr:rowOff>
    </xdr:from>
    <xdr:to>
      <xdr:col>5</xdr:col>
      <xdr:colOff>571500</xdr:colOff>
      <xdr:row>46</xdr:row>
      <xdr:rowOff>409575</xdr:rowOff>
    </xdr:to>
    <xdr:sp>
      <xdr:nvSpPr>
        <xdr:cNvPr id="5" name="Freeform 22"/>
        <xdr:cNvSpPr>
          <a:spLocks/>
        </xdr:cNvSpPr>
      </xdr:nvSpPr>
      <xdr:spPr>
        <a:xfrm>
          <a:off x="3019425" y="11182350"/>
          <a:ext cx="600075" cy="165735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49</xdr:row>
      <xdr:rowOff>114300</xdr:rowOff>
    </xdr:from>
    <xdr:to>
      <xdr:col>5</xdr:col>
      <xdr:colOff>581025</xdr:colOff>
      <xdr:row>56</xdr:row>
      <xdr:rowOff>76200</xdr:rowOff>
    </xdr:to>
    <xdr:sp>
      <xdr:nvSpPr>
        <xdr:cNvPr id="6" name="Freeform 23"/>
        <xdr:cNvSpPr>
          <a:spLocks/>
        </xdr:cNvSpPr>
      </xdr:nvSpPr>
      <xdr:spPr>
        <a:xfrm flipV="1">
          <a:off x="3086100" y="13554075"/>
          <a:ext cx="54292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38</xdr:row>
      <xdr:rowOff>219075</xdr:rowOff>
    </xdr:from>
    <xdr:to>
      <xdr:col>11</xdr:col>
      <xdr:colOff>47625</xdr:colOff>
      <xdr:row>46</xdr:row>
      <xdr:rowOff>114300</xdr:rowOff>
    </xdr:to>
    <xdr:sp>
      <xdr:nvSpPr>
        <xdr:cNvPr id="7" name="Freeform 24"/>
        <xdr:cNvSpPr>
          <a:spLocks/>
        </xdr:cNvSpPr>
      </xdr:nvSpPr>
      <xdr:spPr>
        <a:xfrm flipH="1">
          <a:off x="6648450" y="10877550"/>
          <a:ext cx="590550" cy="16668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49</xdr:row>
      <xdr:rowOff>180975</xdr:rowOff>
    </xdr:from>
    <xdr:to>
      <xdr:col>11</xdr:col>
      <xdr:colOff>66675</xdr:colOff>
      <xdr:row>56</xdr:row>
      <xdr:rowOff>171450</xdr:rowOff>
    </xdr:to>
    <xdr:sp>
      <xdr:nvSpPr>
        <xdr:cNvPr id="8" name="Freeform 25"/>
        <xdr:cNvSpPr>
          <a:spLocks/>
        </xdr:cNvSpPr>
      </xdr:nvSpPr>
      <xdr:spPr>
        <a:xfrm flipH="1" flipV="1">
          <a:off x="6677025" y="13620750"/>
          <a:ext cx="581025"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13</xdr:row>
      <xdr:rowOff>76200</xdr:rowOff>
    </xdr:from>
    <xdr:to>
      <xdr:col>10</xdr:col>
      <xdr:colOff>581025</xdr:colOff>
      <xdr:row>13</xdr:row>
      <xdr:rowOff>85725</xdr:rowOff>
    </xdr:to>
    <xdr:sp>
      <xdr:nvSpPr>
        <xdr:cNvPr id="9" name="Съединител &quot;права стрелка&quot; 24"/>
        <xdr:cNvSpPr>
          <a:spLocks/>
        </xdr:cNvSpPr>
      </xdr:nvSpPr>
      <xdr:spPr>
        <a:xfrm flipH="1">
          <a:off x="6629400" y="3352800"/>
          <a:ext cx="552450" cy="9525"/>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44"/>
  <sheetViews>
    <sheetView showGridLines="0" zoomScalePageLayoutView="0" workbookViewId="0" topLeftCell="A4">
      <selection activeCell="E21" sqref="E21"/>
    </sheetView>
  </sheetViews>
  <sheetFormatPr defaultColWidth="8.8515625" defaultRowHeight="12.75"/>
  <cols>
    <col min="1" max="1" width="8.8515625" style="1" customWidth="1"/>
    <col min="2" max="2" width="25.28125" style="1" customWidth="1"/>
    <col min="3" max="3" width="4.00390625" style="1" customWidth="1"/>
    <col min="4" max="4" width="24.28125" style="1" customWidth="1"/>
    <col min="5" max="8" width="8.8515625" style="1" customWidth="1"/>
    <col min="9" max="9" width="19.8515625" style="1" customWidth="1"/>
    <col min="10" max="16384" width="8.8515625" style="1" customWidth="1"/>
  </cols>
  <sheetData>
    <row r="1" spans="1:14" ht="20.25">
      <c r="A1" s="2" t="s">
        <v>0</v>
      </c>
      <c r="B1" s="2"/>
      <c r="C1" s="2"/>
      <c r="D1" s="3"/>
      <c r="E1" s="4"/>
      <c r="F1" s="4"/>
      <c r="G1" s="4"/>
      <c r="H1" s="4"/>
      <c r="I1" s="4"/>
      <c r="J1" s="4"/>
      <c r="K1" s="4"/>
      <c r="L1" s="4"/>
      <c r="M1" s="4"/>
      <c r="N1" s="4"/>
    </row>
    <row r="2" spans="1:14" ht="12.75">
      <c r="A2" s="5" t="s">
        <v>1</v>
      </c>
      <c r="B2" s="5"/>
      <c r="C2" s="5"/>
      <c r="D2" s="3"/>
      <c r="E2" s="4"/>
      <c r="F2" s="4"/>
      <c r="G2" s="4"/>
      <c r="H2" s="4"/>
      <c r="I2" s="4"/>
      <c r="J2" s="4"/>
      <c r="K2" s="4"/>
      <c r="L2" s="4"/>
      <c r="M2" s="4"/>
      <c r="N2" s="4"/>
    </row>
    <row r="3" spans="1:14" ht="12.75">
      <c r="A3" s="6" t="s">
        <v>2</v>
      </c>
      <c r="B3" s="7"/>
      <c r="C3" s="7"/>
      <c r="D3" s="5"/>
      <c r="E3" s="4"/>
      <c r="F3" s="4"/>
      <c r="G3" s="4"/>
      <c r="H3" s="4"/>
      <c r="I3" s="4"/>
      <c r="J3" s="4"/>
      <c r="K3" s="4"/>
      <c r="L3" s="4"/>
      <c r="M3" s="4"/>
      <c r="N3" s="4"/>
    </row>
    <row r="4" spans="1:14" ht="12.75">
      <c r="A4" s="7"/>
      <c r="B4" s="7"/>
      <c r="C4" s="7"/>
      <c r="D4" s="7"/>
      <c r="E4" s="4"/>
      <c r="F4" s="4"/>
      <c r="G4" s="4"/>
      <c r="H4" s="4"/>
      <c r="I4" s="4"/>
      <c r="J4" s="4"/>
      <c r="K4" s="4"/>
      <c r="L4" s="4"/>
      <c r="M4" s="4"/>
      <c r="N4" s="4"/>
    </row>
    <row r="5" spans="1:14" ht="12.75">
      <c r="A5" s="8" t="s">
        <v>3</v>
      </c>
      <c r="B5" s="3"/>
      <c r="C5" s="3"/>
      <c r="D5" s="200"/>
      <c r="E5" s="201"/>
      <c r="F5" s="201"/>
      <c r="G5" s="201"/>
      <c r="H5" s="201"/>
      <c r="I5" s="201"/>
      <c r="J5" s="4"/>
      <c r="K5" s="4"/>
      <c r="L5" s="4"/>
      <c r="M5" s="4"/>
      <c r="N5" s="4"/>
    </row>
    <row r="6" spans="1:14" ht="12.75">
      <c r="A6" s="9"/>
      <c r="B6" s="10" t="s">
        <v>193</v>
      </c>
      <c r="C6" s="11"/>
      <c r="D6" s="202"/>
      <c r="E6" s="201"/>
      <c r="F6" s="201"/>
      <c r="G6" s="201"/>
      <c r="H6" s="201"/>
      <c r="I6" s="201"/>
      <c r="J6" s="4"/>
      <c r="K6" s="4"/>
      <c r="L6" s="4"/>
      <c r="M6" s="4"/>
      <c r="N6" s="4"/>
    </row>
    <row r="7" spans="1:14" ht="12.75">
      <c r="A7" s="9"/>
      <c r="B7" s="10" t="s">
        <v>4</v>
      </c>
      <c r="C7" s="11"/>
      <c r="D7" s="11"/>
      <c r="E7" s="4"/>
      <c r="F7" s="4"/>
      <c r="G7" s="4"/>
      <c r="H7" s="4"/>
      <c r="I7" s="4"/>
      <c r="J7" s="4"/>
      <c r="K7" s="4"/>
      <c r="L7" s="4"/>
      <c r="M7" s="4"/>
      <c r="N7" s="4"/>
    </row>
    <row r="8" spans="1:14" ht="12.75">
      <c r="A8" s="9"/>
      <c r="B8" s="4" t="s">
        <v>5</v>
      </c>
      <c r="C8" s="11"/>
      <c r="D8" s="11"/>
      <c r="E8" s="4"/>
      <c r="F8" s="4"/>
      <c r="G8" s="4"/>
      <c r="H8" s="4"/>
      <c r="I8" s="4"/>
      <c r="J8" s="4"/>
      <c r="K8" s="4"/>
      <c r="L8" s="4"/>
      <c r="M8" s="4"/>
      <c r="N8" s="4"/>
    </row>
    <row r="9" spans="1:14" ht="12.75">
      <c r="A9" s="9"/>
      <c r="B9" s="4" t="s">
        <v>6</v>
      </c>
      <c r="C9" s="11"/>
      <c r="D9" s="11"/>
      <c r="E9" s="4"/>
      <c r="F9" s="4"/>
      <c r="G9" s="4"/>
      <c r="H9" s="4"/>
      <c r="I9" s="4"/>
      <c r="J9" s="4"/>
      <c r="K9" s="4"/>
      <c r="L9" s="4"/>
      <c r="M9" s="4"/>
      <c r="N9" s="4"/>
    </row>
    <row r="10" spans="1:14" ht="12.75">
      <c r="A10" s="9"/>
      <c r="B10" s="4" t="s">
        <v>7</v>
      </c>
      <c r="C10" s="11"/>
      <c r="D10" s="11"/>
      <c r="E10" s="4"/>
      <c r="F10" s="4"/>
      <c r="G10" s="4"/>
      <c r="H10" s="4"/>
      <c r="I10" s="4"/>
      <c r="J10" s="4"/>
      <c r="K10" s="4"/>
      <c r="L10" s="4"/>
      <c r="M10" s="4"/>
      <c r="N10" s="4"/>
    </row>
    <row r="11" spans="1:14" ht="12.75">
      <c r="A11" s="9"/>
      <c r="B11" s="149" t="s">
        <v>124</v>
      </c>
      <c r="C11" s="11"/>
      <c r="D11" s="11"/>
      <c r="E11" s="4"/>
      <c r="F11" s="4"/>
      <c r="G11" s="4"/>
      <c r="H11" s="4"/>
      <c r="I11" s="4"/>
      <c r="J11" s="4"/>
      <c r="K11" s="4"/>
      <c r="L11" s="4"/>
      <c r="M11" s="4"/>
      <c r="N11" s="4"/>
    </row>
    <row r="12" spans="1:14" ht="12.75">
      <c r="A12" s="9"/>
      <c r="B12" s="7" t="s">
        <v>125</v>
      </c>
      <c r="C12" s="11"/>
      <c r="D12" s="11"/>
      <c r="E12" s="4"/>
      <c r="F12" s="4"/>
      <c r="G12" s="4"/>
      <c r="H12" s="4"/>
      <c r="I12" s="4"/>
      <c r="J12" s="4"/>
      <c r="K12" s="4"/>
      <c r="L12" s="4"/>
      <c r="M12" s="4"/>
      <c r="N12" s="4"/>
    </row>
    <row r="13" spans="1:14" ht="12.75">
      <c r="A13" s="4"/>
      <c r="B13" s="10" t="s">
        <v>8</v>
      </c>
      <c r="C13" s="4"/>
      <c r="D13" s="4"/>
      <c r="E13" s="4"/>
      <c r="F13" s="4"/>
      <c r="G13" s="4"/>
      <c r="H13" s="4"/>
      <c r="I13" s="4"/>
      <c r="J13" s="4"/>
      <c r="K13" s="4"/>
      <c r="L13" s="4"/>
      <c r="M13" s="4"/>
      <c r="N13" s="4"/>
    </row>
    <row r="14" spans="1:14" ht="12.75">
      <c r="A14" s="4"/>
      <c r="B14" s="12" t="s">
        <v>126</v>
      </c>
      <c r="C14" s="4"/>
      <c r="D14" s="4"/>
      <c r="E14" s="4"/>
      <c r="F14" s="4"/>
      <c r="G14" s="4"/>
      <c r="H14" s="4"/>
      <c r="I14" s="4"/>
      <c r="J14" s="4"/>
      <c r="K14" s="4"/>
      <c r="L14" s="4"/>
      <c r="M14" s="4"/>
      <c r="N14" s="4"/>
    </row>
    <row r="15" spans="1:14" ht="12.75">
      <c r="A15" s="4"/>
      <c r="B15" s="4"/>
      <c r="C15" s="4"/>
      <c r="D15" s="4"/>
      <c r="E15" s="4"/>
      <c r="F15" s="4"/>
      <c r="G15" s="4"/>
      <c r="H15" s="4"/>
      <c r="I15" s="4"/>
      <c r="J15" s="4"/>
      <c r="K15" s="4"/>
      <c r="L15" s="4"/>
      <c r="M15" s="4"/>
      <c r="N15" s="4"/>
    </row>
    <row r="16" spans="1:14" ht="12.75">
      <c r="A16" s="4"/>
      <c r="B16" s="4"/>
      <c r="C16" s="4"/>
      <c r="D16" s="4"/>
      <c r="E16" s="4"/>
      <c r="F16" s="4"/>
      <c r="G16" s="4"/>
      <c r="H16" s="4"/>
      <c r="I16" s="4"/>
      <c r="J16" s="4"/>
      <c r="K16" s="4"/>
      <c r="L16" s="4"/>
      <c r="M16" s="4"/>
      <c r="N16" s="4"/>
    </row>
    <row r="17" spans="1:14" ht="12.75">
      <c r="A17" s="4"/>
      <c r="B17" s="10" t="s">
        <v>9</v>
      </c>
      <c r="C17" s="4"/>
      <c r="D17" s="145" t="s">
        <v>206</v>
      </c>
      <c r="E17" s="4"/>
      <c r="F17" s="4"/>
      <c r="G17" s="4"/>
      <c r="H17" s="4"/>
      <c r="I17" s="4"/>
      <c r="J17" s="4"/>
      <c r="K17" s="4"/>
      <c r="L17" s="4"/>
      <c r="M17" s="4"/>
      <c r="N17" s="4"/>
    </row>
    <row r="18" spans="1:14" ht="12.75">
      <c r="A18" s="4"/>
      <c r="B18" s="4"/>
      <c r="C18" s="4"/>
      <c r="D18" s="4"/>
      <c r="E18" s="4"/>
      <c r="F18" s="4"/>
      <c r="G18" s="4"/>
      <c r="H18" s="4"/>
      <c r="I18" s="4"/>
      <c r="J18" s="4"/>
      <c r="K18" s="4"/>
      <c r="L18" s="4"/>
      <c r="M18" s="4"/>
      <c r="N18" s="4"/>
    </row>
    <row r="19" spans="1:14" ht="12.75">
      <c r="A19" s="4"/>
      <c r="B19" s="10" t="s">
        <v>10</v>
      </c>
      <c r="C19" s="4"/>
      <c r="D19" s="264">
        <v>43553</v>
      </c>
      <c r="E19" s="4"/>
      <c r="F19" s="4"/>
      <c r="G19" s="4"/>
      <c r="H19" s="4"/>
      <c r="I19" s="4"/>
      <c r="J19" s="4"/>
      <c r="K19" s="4"/>
      <c r="L19" s="4"/>
      <c r="M19" s="4"/>
      <c r="N19" s="4"/>
    </row>
    <row r="20" spans="1:14" ht="12.75">
      <c r="A20" s="4"/>
      <c r="B20" s="4"/>
      <c r="C20" s="4"/>
      <c r="D20" s="4"/>
      <c r="E20" s="4"/>
      <c r="F20" s="4"/>
      <c r="G20" s="4"/>
      <c r="H20" s="4"/>
      <c r="I20" s="4"/>
      <c r="J20" s="4"/>
      <c r="K20" s="4"/>
      <c r="L20" s="4"/>
      <c r="M20" s="4"/>
      <c r="N20" s="4"/>
    </row>
    <row r="21" spans="1:14" ht="12.75">
      <c r="A21" s="4"/>
      <c r="B21" s="10" t="s">
        <v>11</v>
      </c>
      <c r="C21" s="4"/>
      <c r="D21" s="4"/>
      <c r="E21" s="13" t="s">
        <v>12</v>
      </c>
      <c r="F21" s="4"/>
      <c r="G21" s="4"/>
      <c r="H21" s="4"/>
      <c r="I21" s="13" t="s">
        <v>13</v>
      </c>
      <c r="J21" s="4"/>
      <c r="K21" s="4"/>
      <c r="L21" s="4"/>
      <c r="M21" s="4"/>
      <c r="N21" s="4"/>
    </row>
    <row r="22" spans="1:14" ht="12.75">
      <c r="A22" s="4"/>
      <c r="B22" s="4"/>
      <c r="C22" s="4"/>
      <c r="D22" s="4"/>
      <c r="E22" s="4"/>
      <c r="F22" s="4"/>
      <c r="G22" s="4"/>
      <c r="H22" s="4"/>
      <c r="I22" s="4"/>
      <c r="J22" s="4"/>
      <c r="K22" s="4"/>
      <c r="L22" s="4"/>
      <c r="M22" s="4"/>
      <c r="N22" s="4"/>
    </row>
    <row r="23" spans="1:14" ht="12.75">
      <c r="A23" s="4"/>
      <c r="B23" s="4"/>
      <c r="C23" s="4"/>
      <c r="D23" s="4"/>
      <c r="E23" s="4"/>
      <c r="F23" s="4"/>
      <c r="G23" s="4"/>
      <c r="H23" s="4"/>
      <c r="I23" s="4"/>
      <c r="J23" s="4"/>
      <c r="K23" s="4"/>
      <c r="L23" s="4"/>
      <c r="M23" s="4"/>
      <c r="N23" s="4"/>
    </row>
    <row r="24" spans="1:14" ht="12.75">
      <c r="A24" s="4"/>
      <c r="B24" s="4"/>
      <c r="C24" s="4"/>
      <c r="D24" s="4"/>
      <c r="E24" s="4"/>
      <c r="F24" s="4"/>
      <c r="G24" s="4"/>
      <c r="H24" s="4"/>
      <c r="I24" s="4"/>
      <c r="J24" s="4"/>
      <c r="K24" s="4"/>
      <c r="L24" s="4"/>
      <c r="M24" s="4"/>
      <c r="N24" s="4"/>
    </row>
    <row r="25" spans="1:14" ht="12.75">
      <c r="A25" s="4"/>
      <c r="B25" s="4"/>
      <c r="C25" s="4"/>
      <c r="D25" s="4"/>
      <c r="E25" s="4"/>
      <c r="F25" s="4"/>
      <c r="G25" s="4"/>
      <c r="H25" s="4"/>
      <c r="I25" s="4"/>
      <c r="J25" s="4"/>
      <c r="K25" s="4"/>
      <c r="L25" s="4"/>
      <c r="M25" s="4"/>
      <c r="N25" s="4"/>
    </row>
    <row r="26" spans="1:14" ht="12.75">
      <c r="A26" s="4"/>
      <c r="B26" s="4"/>
      <c r="C26" s="4"/>
      <c r="D26" s="4"/>
      <c r="E26" s="4"/>
      <c r="F26" s="4"/>
      <c r="G26" s="4"/>
      <c r="H26" s="4"/>
      <c r="I26" s="4"/>
      <c r="J26" s="4"/>
      <c r="K26" s="4"/>
      <c r="L26" s="4"/>
      <c r="M26" s="4"/>
      <c r="N26" s="4"/>
    </row>
    <row r="27" spans="1:14" ht="12.75">
      <c r="A27" s="4"/>
      <c r="B27" s="4"/>
      <c r="C27" s="4"/>
      <c r="D27" s="4"/>
      <c r="E27" s="4"/>
      <c r="F27" s="4"/>
      <c r="G27" s="4"/>
      <c r="H27" s="4"/>
      <c r="I27" s="4"/>
      <c r="J27" s="4"/>
      <c r="K27" s="4"/>
      <c r="L27" s="4"/>
      <c r="M27" s="4"/>
      <c r="N27" s="4"/>
    </row>
    <row r="28" spans="1:14" ht="12.75">
      <c r="A28" s="4"/>
      <c r="B28" s="4"/>
      <c r="C28" s="4"/>
      <c r="D28" s="4"/>
      <c r="E28" s="4"/>
      <c r="F28" s="4"/>
      <c r="G28" s="4"/>
      <c r="H28" s="4"/>
      <c r="I28" s="4"/>
      <c r="J28" s="4"/>
      <c r="K28" s="4"/>
      <c r="L28" s="4"/>
      <c r="M28" s="4"/>
      <c r="N28" s="4"/>
    </row>
    <row r="29" spans="1:14" ht="12.75">
      <c r="A29" s="4"/>
      <c r="B29" s="4"/>
      <c r="C29" s="4"/>
      <c r="D29" s="4"/>
      <c r="E29" s="4"/>
      <c r="F29" s="4"/>
      <c r="G29" s="4"/>
      <c r="H29" s="4"/>
      <c r="I29" s="4"/>
      <c r="J29" s="4"/>
      <c r="K29" s="4"/>
      <c r="L29" s="4"/>
      <c r="M29" s="4"/>
      <c r="N29" s="4"/>
    </row>
    <row r="30" spans="1:14" ht="12.75">
      <c r="A30" s="4"/>
      <c r="B30" s="4"/>
      <c r="C30" s="4"/>
      <c r="D30" s="4"/>
      <c r="E30" s="4"/>
      <c r="F30" s="4"/>
      <c r="G30" s="4"/>
      <c r="H30" s="4"/>
      <c r="I30" s="4"/>
      <c r="J30" s="4"/>
      <c r="K30" s="4"/>
      <c r="L30" s="4"/>
      <c r="M30" s="4"/>
      <c r="N30" s="4"/>
    </row>
    <row r="31" spans="1:14" ht="12.75">
      <c r="A31" s="4"/>
      <c r="B31" s="4"/>
      <c r="C31" s="4"/>
      <c r="D31" s="4"/>
      <c r="E31" s="4"/>
      <c r="F31" s="4"/>
      <c r="G31" s="4"/>
      <c r="H31" s="4"/>
      <c r="I31" s="4"/>
      <c r="J31" s="4"/>
      <c r="K31" s="4"/>
      <c r="L31" s="4"/>
      <c r="M31" s="4"/>
      <c r="N31" s="4"/>
    </row>
    <row r="32" spans="1:14" ht="12.75">
      <c r="A32" s="4"/>
      <c r="B32" s="4"/>
      <c r="C32" s="4"/>
      <c r="D32" s="4"/>
      <c r="E32" s="4"/>
      <c r="F32" s="4"/>
      <c r="G32" s="4"/>
      <c r="H32" s="4"/>
      <c r="I32" s="4"/>
      <c r="J32" s="4"/>
      <c r="K32" s="4"/>
      <c r="L32" s="4"/>
      <c r="M32" s="4"/>
      <c r="N32" s="4"/>
    </row>
    <row r="33" spans="1:14" ht="12.75">
      <c r="A33" s="4"/>
      <c r="B33" s="4"/>
      <c r="C33" s="4"/>
      <c r="D33" s="4"/>
      <c r="E33" s="4"/>
      <c r="F33" s="4"/>
      <c r="G33" s="4"/>
      <c r="H33" s="4"/>
      <c r="I33" s="4"/>
      <c r="J33" s="4"/>
      <c r="K33" s="4"/>
      <c r="L33" s="4"/>
      <c r="M33" s="4"/>
      <c r="N33" s="4"/>
    </row>
    <row r="34" spans="1:14" ht="12.75">
      <c r="A34" s="4"/>
      <c r="B34" s="4"/>
      <c r="C34" s="4"/>
      <c r="D34" s="4"/>
      <c r="E34" s="4"/>
      <c r="F34" s="4"/>
      <c r="G34" s="4"/>
      <c r="H34" s="4"/>
      <c r="I34" s="4"/>
      <c r="J34" s="4"/>
      <c r="K34" s="4"/>
      <c r="L34" s="4"/>
      <c r="M34" s="4"/>
      <c r="N34" s="4"/>
    </row>
    <row r="35" spans="1:14" ht="12.75">
      <c r="A35" s="4"/>
      <c r="B35" s="4"/>
      <c r="C35" s="4"/>
      <c r="D35" s="4"/>
      <c r="E35" s="4"/>
      <c r="F35" s="4"/>
      <c r="G35" s="4"/>
      <c r="H35" s="4"/>
      <c r="I35" s="4"/>
      <c r="J35" s="4"/>
      <c r="K35" s="4"/>
      <c r="L35" s="4"/>
      <c r="M35" s="4"/>
      <c r="N35" s="4"/>
    </row>
    <row r="36" spans="1:14" ht="12.75">
      <c r="A36" s="4"/>
      <c r="B36" s="4"/>
      <c r="C36" s="4"/>
      <c r="D36" s="4"/>
      <c r="E36" s="4"/>
      <c r="F36" s="4"/>
      <c r="G36" s="4"/>
      <c r="H36" s="4"/>
      <c r="I36" s="4"/>
      <c r="J36" s="4"/>
      <c r="K36" s="4"/>
      <c r="L36" s="4"/>
      <c r="M36" s="4"/>
      <c r="N36" s="4"/>
    </row>
    <row r="37" spans="1:14" ht="12.75">
      <c r="A37" s="4"/>
      <c r="B37" s="4"/>
      <c r="C37" s="4"/>
      <c r="D37" s="4"/>
      <c r="E37" s="4"/>
      <c r="F37" s="4"/>
      <c r="G37" s="4"/>
      <c r="H37" s="4"/>
      <c r="I37" s="4"/>
      <c r="J37" s="4"/>
      <c r="K37" s="4"/>
      <c r="L37" s="4"/>
      <c r="M37" s="4"/>
      <c r="N37" s="4"/>
    </row>
    <row r="38" spans="1:14" ht="12.75">
      <c r="A38" s="4"/>
      <c r="B38" s="4"/>
      <c r="C38" s="4"/>
      <c r="D38" s="4"/>
      <c r="E38" s="4"/>
      <c r="F38" s="4"/>
      <c r="G38" s="4"/>
      <c r="H38" s="4"/>
      <c r="I38" s="4"/>
      <c r="J38" s="4"/>
      <c r="K38" s="4"/>
      <c r="L38" s="4"/>
      <c r="M38" s="4"/>
      <c r="N38" s="4"/>
    </row>
    <row r="39" spans="1:14" ht="12.75">
      <c r="A39" s="4"/>
      <c r="B39" s="4"/>
      <c r="C39" s="4"/>
      <c r="D39" s="4"/>
      <c r="E39" s="4"/>
      <c r="F39" s="4"/>
      <c r="G39" s="4"/>
      <c r="H39" s="4"/>
      <c r="I39" s="4"/>
      <c r="J39" s="4"/>
      <c r="K39" s="4"/>
      <c r="L39" s="4"/>
      <c r="M39" s="4"/>
      <c r="N39" s="4"/>
    </row>
    <row r="40" spans="1:14" ht="12.75">
      <c r="A40" s="4"/>
      <c r="B40" s="4"/>
      <c r="C40" s="4"/>
      <c r="D40" s="4"/>
      <c r="E40" s="4"/>
      <c r="F40" s="4"/>
      <c r="G40" s="4"/>
      <c r="H40" s="4"/>
      <c r="I40" s="4"/>
      <c r="J40" s="4"/>
      <c r="K40" s="4"/>
      <c r="L40" s="4"/>
      <c r="M40" s="4"/>
      <c r="N40" s="4"/>
    </row>
    <row r="41" spans="1:14" ht="12.75">
      <c r="A41" s="4"/>
      <c r="B41" s="4"/>
      <c r="C41" s="4"/>
      <c r="D41" s="4"/>
      <c r="E41" s="4"/>
      <c r="F41" s="4"/>
      <c r="G41" s="4"/>
      <c r="H41" s="4"/>
      <c r="I41" s="4"/>
      <c r="J41" s="4"/>
      <c r="K41" s="4"/>
      <c r="L41" s="4"/>
      <c r="M41" s="4"/>
      <c r="N41" s="4"/>
    </row>
    <row r="42" spans="1:14" ht="12.75">
      <c r="A42" s="4"/>
      <c r="B42" s="4"/>
      <c r="C42" s="4"/>
      <c r="D42" s="4"/>
      <c r="E42" s="4"/>
      <c r="F42" s="4"/>
      <c r="G42" s="4"/>
      <c r="H42" s="4"/>
      <c r="I42" s="4"/>
      <c r="J42" s="4"/>
      <c r="K42" s="4"/>
      <c r="L42" s="4"/>
      <c r="M42" s="4"/>
      <c r="N42" s="4"/>
    </row>
    <row r="43" spans="1:14" ht="12.75">
      <c r="A43" s="150" t="s">
        <v>204</v>
      </c>
      <c r="B43" s="4"/>
      <c r="C43" s="4"/>
      <c r="D43" s="4"/>
      <c r="E43" s="4"/>
      <c r="F43" s="4"/>
      <c r="G43" s="4"/>
      <c r="H43" s="4"/>
      <c r="I43" s="4"/>
      <c r="J43" s="4"/>
      <c r="K43" s="4"/>
      <c r="L43" s="4"/>
      <c r="M43" s="4"/>
      <c r="N43" s="4"/>
    </row>
    <row r="44" spans="1:14" ht="12.75">
      <c r="A44" s="151" t="s">
        <v>205</v>
      </c>
      <c r="B44" s="4"/>
      <c r="C44" s="4"/>
      <c r="D44" s="4"/>
      <c r="E44" s="4"/>
      <c r="F44" s="4"/>
      <c r="G44" s="4"/>
      <c r="H44" s="4"/>
      <c r="I44" s="4"/>
      <c r="J44" s="4"/>
      <c r="K44" s="4"/>
      <c r="L44" s="4"/>
      <c r="M44" s="4"/>
      <c r="N44" s="4"/>
    </row>
  </sheetData>
  <sheetProtection selectLockedCells="1" selectUnlockedCells="1"/>
  <hyperlinks>
    <hyperlink ref="E21" location="'one-tier system'!A1" display="Едностепенна система"/>
    <hyperlink ref="I21" location="'two-tier system'!A1" display="Двустепенна система"/>
  </hyperlinks>
  <printOptions/>
  <pageMargins left="0.7" right="0.7" top="0.75" bottom="0.75" header="0.5118055555555555" footer="0.511805555555555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K89"/>
  <sheetViews>
    <sheetView showGridLines="0" zoomScale="85" zoomScaleNormal="85" zoomScaleSheetLayoutView="85" zoomScalePageLayoutView="0" workbookViewId="0" topLeftCell="A1">
      <pane ySplit="7" topLeftCell="A50" activePane="bottomLeft" state="frozen"/>
      <selection pane="topLeft" activeCell="A1" sqref="A1"/>
      <selection pane="bottomLeft" activeCell="D87" sqref="D87"/>
    </sheetView>
  </sheetViews>
  <sheetFormatPr defaultColWidth="9.140625" defaultRowHeight="12.75"/>
  <cols>
    <col min="1" max="1" width="3.7109375" style="108" customWidth="1"/>
    <col min="2" max="2" width="7.7109375" style="97" customWidth="1"/>
    <col min="3" max="3" width="3.00390625" style="109" hidden="1" customWidth="1"/>
    <col min="4" max="4" width="56.28125" style="97" customWidth="1"/>
    <col min="5" max="5" width="5.00390625" style="17" customWidth="1"/>
    <col min="6" max="6" width="7.8515625" style="17" bestFit="1" customWidth="1"/>
    <col min="7" max="7" width="4.8515625" style="17" customWidth="1"/>
    <col min="8" max="8" width="10.28125" style="87" customWidth="1"/>
    <col min="9" max="9" width="11.421875" style="123" customWidth="1"/>
    <col min="10" max="10" width="2.28125" style="98" customWidth="1"/>
    <col min="11" max="11" width="42.8515625" style="142" customWidth="1"/>
    <col min="12" max="16384" width="9.140625" style="19" customWidth="1"/>
  </cols>
  <sheetData>
    <row r="1" spans="1:11" s="3" customFormat="1" ht="12" customHeight="1">
      <c r="A1" s="2"/>
      <c r="B1" s="2"/>
      <c r="C1" s="2"/>
      <c r="E1" s="2"/>
      <c r="F1" s="2"/>
      <c r="G1" s="2"/>
      <c r="H1" s="80"/>
      <c r="K1" s="142"/>
    </row>
    <row r="2" spans="1:11" s="35" customFormat="1" ht="15">
      <c r="A2" s="138" t="s">
        <v>0</v>
      </c>
      <c r="B2" s="138"/>
      <c r="C2" s="138"/>
      <c r="E2" s="138"/>
      <c r="F2" s="138"/>
      <c r="G2" s="138"/>
      <c r="H2" s="138"/>
      <c r="K2" s="142"/>
    </row>
    <row r="3" spans="1:11" s="139" customFormat="1" ht="12.75">
      <c r="A3" s="80" t="s">
        <v>14</v>
      </c>
      <c r="B3" s="80"/>
      <c r="C3" s="80"/>
      <c r="E3" s="269"/>
      <c r="F3" s="269"/>
      <c r="G3" s="269"/>
      <c r="H3" s="269"/>
      <c r="I3" s="269"/>
      <c r="J3" s="140"/>
      <c r="K3" s="142"/>
    </row>
    <row r="4" spans="1:11" s="9" customFormat="1" ht="12.75">
      <c r="A4" s="91"/>
      <c r="B4" s="91"/>
      <c r="C4" s="91"/>
      <c r="D4" s="91"/>
      <c r="E4" s="22"/>
      <c r="F4" s="22"/>
      <c r="G4" s="22"/>
      <c r="H4" s="81"/>
      <c r="I4" s="93"/>
      <c r="J4" s="91"/>
      <c r="K4" s="142"/>
    </row>
    <row r="5" spans="1:11" ht="21" customHeight="1">
      <c r="A5" s="98"/>
      <c r="B5" s="98"/>
      <c r="C5" s="98"/>
      <c r="D5" s="92"/>
      <c r="E5" s="275" t="s">
        <v>121</v>
      </c>
      <c r="F5" s="276"/>
      <c r="G5" s="276"/>
      <c r="H5" s="277" t="s">
        <v>122</v>
      </c>
      <c r="I5" s="271" t="s">
        <v>123</v>
      </c>
      <c r="J5" s="89"/>
      <c r="K5" s="144" t="s">
        <v>120</v>
      </c>
    </row>
    <row r="6" spans="1:11" s="28" customFormat="1" ht="21" customHeight="1">
      <c r="A6" s="24"/>
      <c r="B6" s="25"/>
      <c r="C6" s="26"/>
      <c r="D6" s="27"/>
      <c r="E6" s="146">
        <v>1</v>
      </c>
      <c r="F6" s="146">
        <v>0.5</v>
      </c>
      <c r="G6" s="146">
        <v>0</v>
      </c>
      <c r="H6" s="277"/>
      <c r="I6" s="271"/>
      <c r="J6" s="89"/>
      <c r="K6" s="167" t="s">
        <v>152</v>
      </c>
    </row>
    <row r="7" spans="1:11" s="28" customFormat="1" ht="22.5">
      <c r="A7" s="272" t="s">
        <v>15</v>
      </c>
      <c r="B7" s="272"/>
      <c r="C7" s="272"/>
      <c r="D7" s="273"/>
      <c r="E7" s="141" t="s">
        <v>16</v>
      </c>
      <c r="F7" s="141" t="s">
        <v>17</v>
      </c>
      <c r="G7" s="141" t="s">
        <v>18</v>
      </c>
      <c r="H7" s="277"/>
      <c r="I7" s="271"/>
      <c r="J7" s="89"/>
      <c r="K7" s="168" t="s">
        <v>151</v>
      </c>
    </row>
    <row r="8" spans="1:11" s="28" customFormat="1" ht="12.75">
      <c r="A8" s="24"/>
      <c r="B8" s="274"/>
      <c r="C8" s="274"/>
      <c r="D8" s="274"/>
      <c r="E8" s="29"/>
      <c r="F8" s="29"/>
      <c r="G8" s="29"/>
      <c r="H8" s="110"/>
      <c r="I8" s="31"/>
      <c r="J8" s="31"/>
      <c r="K8" s="142"/>
    </row>
    <row r="9" spans="1:11" s="35" customFormat="1" ht="15">
      <c r="A9" s="32" t="s">
        <v>19</v>
      </c>
      <c r="B9" s="267" t="s">
        <v>96</v>
      </c>
      <c r="C9" s="267"/>
      <c r="D9" s="266"/>
      <c r="E9" s="268"/>
      <c r="F9" s="268"/>
      <c r="G9" s="268"/>
      <c r="H9" s="268"/>
      <c r="I9" s="33">
        <v>0.1</v>
      </c>
      <c r="J9" s="111"/>
      <c r="K9" s="142"/>
    </row>
    <row r="10" spans="1:11" s="23" customFormat="1" ht="38.25">
      <c r="A10" s="36" t="str">
        <f aca="true" t="shared" si="0" ref="A10:A16">IF(NOT(COUNTBLANK(E10:G10)=2),"!","")</f>
        <v>!</v>
      </c>
      <c r="B10" s="99" t="s">
        <v>20</v>
      </c>
      <c r="C10" s="99"/>
      <c r="D10" s="174" t="s">
        <v>115</v>
      </c>
      <c r="E10" s="40"/>
      <c r="F10" s="39"/>
      <c r="G10" s="40"/>
      <c r="H10" s="83">
        <v>0.1</v>
      </c>
      <c r="I10" s="112">
        <f aca="true" t="shared" si="1" ref="I10:I16">IF(ISBLANK($E10),IF(ISBLANK($F10),0,$F$6),$E$6)*$H10</f>
        <v>0</v>
      </c>
      <c r="J10" s="113"/>
      <c r="K10" s="143"/>
    </row>
    <row r="11" spans="1:11" s="23" customFormat="1" ht="51">
      <c r="A11" s="36" t="str">
        <f t="shared" si="0"/>
        <v>!</v>
      </c>
      <c r="B11" s="99" t="s">
        <v>21</v>
      </c>
      <c r="C11" s="99"/>
      <c r="D11" s="174" t="s">
        <v>141</v>
      </c>
      <c r="E11" s="40"/>
      <c r="F11" s="39"/>
      <c r="G11" s="40"/>
      <c r="H11" s="83">
        <v>0.15</v>
      </c>
      <c r="I11" s="112">
        <f t="shared" si="1"/>
        <v>0</v>
      </c>
      <c r="J11" s="113"/>
      <c r="K11" s="143"/>
    </row>
    <row r="12" spans="1:11" s="23" customFormat="1" ht="63.75">
      <c r="A12" s="36" t="str">
        <f t="shared" si="0"/>
        <v>!</v>
      </c>
      <c r="B12" s="99" t="s">
        <v>23</v>
      </c>
      <c r="C12" s="99"/>
      <c r="D12" s="174" t="s">
        <v>22</v>
      </c>
      <c r="E12" s="40"/>
      <c r="F12" s="39"/>
      <c r="G12" s="40"/>
      <c r="H12" s="83">
        <v>0.15</v>
      </c>
      <c r="I12" s="112">
        <f t="shared" si="1"/>
        <v>0</v>
      </c>
      <c r="J12" s="113"/>
      <c r="K12" s="143"/>
    </row>
    <row r="13" spans="1:11" s="23" customFormat="1" ht="38.25">
      <c r="A13" s="36" t="str">
        <f t="shared" si="0"/>
        <v>!</v>
      </c>
      <c r="B13" s="99" t="s">
        <v>25</v>
      </c>
      <c r="C13" s="99"/>
      <c r="D13" s="174" t="s">
        <v>24</v>
      </c>
      <c r="E13" s="40"/>
      <c r="F13" s="39"/>
      <c r="G13" s="40"/>
      <c r="H13" s="83">
        <v>0.15</v>
      </c>
      <c r="I13" s="112">
        <f t="shared" si="1"/>
        <v>0</v>
      </c>
      <c r="J13" s="113"/>
      <c r="K13" s="143"/>
    </row>
    <row r="14" spans="1:11" s="23" customFormat="1" ht="25.5">
      <c r="A14" s="36" t="str">
        <f t="shared" si="0"/>
        <v>!</v>
      </c>
      <c r="B14" s="99" t="s">
        <v>26</v>
      </c>
      <c r="C14" s="99"/>
      <c r="D14" s="174" t="s">
        <v>108</v>
      </c>
      <c r="E14" s="40"/>
      <c r="F14" s="39"/>
      <c r="G14" s="40"/>
      <c r="H14" s="83">
        <v>0.15</v>
      </c>
      <c r="I14" s="112">
        <f t="shared" si="1"/>
        <v>0</v>
      </c>
      <c r="J14" s="113"/>
      <c r="K14" s="143"/>
    </row>
    <row r="15" spans="1:11" s="23" customFormat="1" ht="102">
      <c r="A15" s="36" t="str">
        <f t="shared" si="0"/>
        <v>!</v>
      </c>
      <c r="B15" s="99" t="s">
        <v>27</v>
      </c>
      <c r="C15" s="99"/>
      <c r="D15" s="174" t="s">
        <v>194</v>
      </c>
      <c r="E15" s="40"/>
      <c r="F15" s="39"/>
      <c r="G15" s="40"/>
      <c r="H15" s="83">
        <v>0.15</v>
      </c>
      <c r="I15" s="112">
        <f t="shared" si="1"/>
        <v>0</v>
      </c>
      <c r="J15" s="113"/>
      <c r="K15" s="143"/>
    </row>
    <row r="16" spans="1:11" s="23" customFormat="1" ht="76.5">
      <c r="A16" s="36" t="str">
        <f t="shared" si="0"/>
        <v>!</v>
      </c>
      <c r="B16" s="99" t="s">
        <v>127</v>
      </c>
      <c r="C16" s="99"/>
      <c r="D16" s="174" t="s">
        <v>162</v>
      </c>
      <c r="E16" s="40"/>
      <c r="F16" s="39"/>
      <c r="G16" s="40"/>
      <c r="H16" s="83">
        <v>0.15</v>
      </c>
      <c r="I16" s="112">
        <f t="shared" si="1"/>
        <v>0</v>
      </c>
      <c r="J16" s="113"/>
      <c r="K16" s="143"/>
    </row>
    <row r="17" spans="1:11" s="23" customFormat="1" ht="12.75">
      <c r="A17" s="100"/>
      <c r="B17" s="101"/>
      <c r="C17" s="101"/>
      <c r="D17" s="94"/>
      <c r="E17" s="46"/>
      <c r="F17" s="46"/>
      <c r="G17" s="46"/>
      <c r="H17" s="83">
        <f>SUM(H10:H16)</f>
        <v>1</v>
      </c>
      <c r="I17" s="114">
        <f>SUM(I10:I16)</f>
        <v>0</v>
      </c>
      <c r="J17" s="113"/>
      <c r="K17" s="142"/>
    </row>
    <row r="18" spans="1:11" s="49" customFormat="1" ht="12.75">
      <c r="A18" s="47"/>
      <c r="B18" s="48"/>
      <c r="C18" s="48"/>
      <c r="D18" s="96"/>
      <c r="E18" s="47"/>
      <c r="F18" s="47"/>
      <c r="G18" s="47"/>
      <c r="H18" s="84"/>
      <c r="I18" s="115"/>
      <c r="J18" s="116"/>
      <c r="K18" s="142"/>
    </row>
    <row r="19" spans="1:11" s="35" customFormat="1" ht="15">
      <c r="A19" s="32" t="s">
        <v>28</v>
      </c>
      <c r="B19" s="267" t="s">
        <v>98</v>
      </c>
      <c r="C19" s="267"/>
      <c r="D19" s="266"/>
      <c r="E19" s="268"/>
      <c r="F19" s="268"/>
      <c r="G19" s="268"/>
      <c r="H19" s="268"/>
      <c r="I19" s="33">
        <v>0.1</v>
      </c>
      <c r="J19" s="111"/>
      <c r="K19" s="142"/>
    </row>
    <row r="20" spans="1:11" s="23" customFormat="1" ht="38.25">
      <c r="A20" s="36" t="str">
        <f aca="true" t="shared" si="2" ref="A20:A32">IF(NOT(COUNTBLANK(E20:G20)=2),"!","")</f>
        <v>!</v>
      </c>
      <c r="B20" s="99" t="s">
        <v>29</v>
      </c>
      <c r="C20" s="99"/>
      <c r="D20" s="174" t="s">
        <v>104</v>
      </c>
      <c r="E20" s="40"/>
      <c r="F20" s="39"/>
      <c r="G20" s="40"/>
      <c r="H20" s="83">
        <v>0.1</v>
      </c>
      <c r="I20" s="112">
        <f aca="true" t="shared" si="3" ref="I20:I32">IF(ISBLANK($E20),IF(ISBLANK($F20),0,$F$6),$E$6)*$H20</f>
        <v>0</v>
      </c>
      <c r="J20" s="113"/>
      <c r="K20" s="143"/>
    </row>
    <row r="21" spans="1:11" s="23" customFormat="1" ht="89.25">
      <c r="A21" s="36" t="str">
        <f t="shared" si="2"/>
        <v>!</v>
      </c>
      <c r="B21" s="99" t="s">
        <v>30</v>
      </c>
      <c r="C21" s="99"/>
      <c r="D21" s="178" t="s">
        <v>195</v>
      </c>
      <c r="E21" s="40"/>
      <c r="F21" s="39"/>
      <c r="G21" s="40"/>
      <c r="H21" s="83">
        <v>0.1</v>
      </c>
      <c r="I21" s="112">
        <f t="shared" si="3"/>
        <v>0</v>
      </c>
      <c r="J21" s="113"/>
      <c r="K21" s="143"/>
    </row>
    <row r="22" spans="1:11" s="23" customFormat="1" ht="38.25">
      <c r="A22" s="36" t="str">
        <f t="shared" si="2"/>
        <v>!</v>
      </c>
      <c r="B22" s="99" t="s">
        <v>31</v>
      </c>
      <c r="C22" s="99"/>
      <c r="D22" s="178" t="s">
        <v>110</v>
      </c>
      <c r="E22" s="40"/>
      <c r="F22" s="39"/>
      <c r="G22" s="40"/>
      <c r="H22" s="83">
        <v>0.05</v>
      </c>
      <c r="I22" s="112">
        <f t="shared" si="3"/>
        <v>0</v>
      </c>
      <c r="J22" s="113"/>
      <c r="K22" s="143"/>
    </row>
    <row r="23" spans="1:11" s="23" customFormat="1" ht="25.5">
      <c r="A23" s="36" t="str">
        <f t="shared" si="2"/>
        <v>!</v>
      </c>
      <c r="B23" s="99" t="s">
        <v>32</v>
      </c>
      <c r="C23" s="99"/>
      <c r="D23" s="178" t="s">
        <v>142</v>
      </c>
      <c r="E23" s="40"/>
      <c r="F23" s="39"/>
      <c r="G23" s="40"/>
      <c r="H23" s="83">
        <v>0.05</v>
      </c>
      <c r="I23" s="112">
        <f t="shared" si="3"/>
        <v>0</v>
      </c>
      <c r="J23" s="113"/>
      <c r="K23" s="143"/>
    </row>
    <row r="24" spans="1:11" s="23" customFormat="1" ht="63.75">
      <c r="A24" s="36" t="str">
        <f t="shared" si="2"/>
        <v>!</v>
      </c>
      <c r="B24" s="99" t="s">
        <v>33</v>
      </c>
      <c r="C24" s="99"/>
      <c r="D24" s="174" t="s">
        <v>179</v>
      </c>
      <c r="E24" s="40"/>
      <c r="F24" s="39"/>
      <c r="G24" s="40"/>
      <c r="H24" s="83">
        <v>0.1</v>
      </c>
      <c r="I24" s="112">
        <f t="shared" si="3"/>
        <v>0</v>
      </c>
      <c r="J24" s="113"/>
      <c r="K24" s="143"/>
    </row>
    <row r="25" spans="1:11" s="23" customFormat="1" ht="38.25">
      <c r="A25" s="36" t="str">
        <f t="shared" si="2"/>
        <v>!</v>
      </c>
      <c r="B25" s="99" t="s">
        <v>34</v>
      </c>
      <c r="C25" s="99"/>
      <c r="D25" s="178" t="s">
        <v>196</v>
      </c>
      <c r="E25" s="40"/>
      <c r="F25" s="39"/>
      <c r="G25" s="40"/>
      <c r="H25" s="83">
        <v>0.1</v>
      </c>
      <c r="I25" s="112">
        <f t="shared" si="3"/>
        <v>0</v>
      </c>
      <c r="J25" s="113"/>
      <c r="K25" s="143"/>
    </row>
    <row r="26" spans="1:11" s="23" customFormat="1" ht="51">
      <c r="A26" s="36" t="str">
        <f t="shared" si="2"/>
        <v>!</v>
      </c>
      <c r="B26" s="99" t="s">
        <v>35</v>
      </c>
      <c r="C26" s="99"/>
      <c r="D26" s="174" t="s">
        <v>180</v>
      </c>
      <c r="E26" s="40"/>
      <c r="F26" s="39"/>
      <c r="G26" s="40"/>
      <c r="H26" s="83">
        <v>0.1</v>
      </c>
      <c r="I26" s="112">
        <f t="shared" si="3"/>
        <v>0</v>
      </c>
      <c r="J26" s="113"/>
      <c r="K26" s="143"/>
    </row>
    <row r="27" spans="1:11" s="23" customFormat="1" ht="76.5">
      <c r="A27" s="36" t="str">
        <f t="shared" si="2"/>
        <v>!</v>
      </c>
      <c r="B27" s="99" t="s">
        <v>36</v>
      </c>
      <c r="C27" s="99"/>
      <c r="D27" s="174" t="s">
        <v>181</v>
      </c>
      <c r="E27" s="40"/>
      <c r="F27" s="39"/>
      <c r="G27" s="40"/>
      <c r="H27" s="83">
        <v>0.1</v>
      </c>
      <c r="I27" s="112">
        <f t="shared" si="3"/>
        <v>0</v>
      </c>
      <c r="J27" s="113"/>
      <c r="K27" s="143"/>
    </row>
    <row r="28" spans="1:11" s="23" customFormat="1" ht="25.5">
      <c r="A28" s="36" t="str">
        <f t="shared" si="2"/>
        <v>!</v>
      </c>
      <c r="B28" s="99" t="s">
        <v>146</v>
      </c>
      <c r="C28" s="99"/>
      <c r="D28" s="174" t="s">
        <v>112</v>
      </c>
      <c r="E28" s="40"/>
      <c r="F28" s="39"/>
      <c r="G28" s="40"/>
      <c r="H28" s="83">
        <v>0.05</v>
      </c>
      <c r="I28" s="112">
        <f t="shared" si="3"/>
        <v>0</v>
      </c>
      <c r="J28" s="113"/>
      <c r="K28" s="143"/>
    </row>
    <row r="29" spans="1:11" s="23" customFormat="1" ht="102">
      <c r="A29" s="36" t="str">
        <f t="shared" si="2"/>
        <v>!</v>
      </c>
      <c r="B29" s="99" t="s">
        <v>38</v>
      </c>
      <c r="C29" s="99"/>
      <c r="D29" s="174" t="s">
        <v>182</v>
      </c>
      <c r="E29" s="40"/>
      <c r="F29" s="39"/>
      <c r="G29" s="40"/>
      <c r="H29" s="83">
        <v>0.05</v>
      </c>
      <c r="I29" s="112">
        <f t="shared" si="3"/>
        <v>0</v>
      </c>
      <c r="J29" s="113"/>
      <c r="K29" s="143"/>
    </row>
    <row r="30" spans="1:11" s="23" customFormat="1" ht="25.5">
      <c r="A30" s="36" t="str">
        <f t="shared" si="2"/>
        <v>!</v>
      </c>
      <c r="B30" s="99" t="s">
        <v>116</v>
      </c>
      <c r="C30" s="99"/>
      <c r="D30" s="178" t="s">
        <v>37</v>
      </c>
      <c r="E30" s="40"/>
      <c r="F30" s="39"/>
      <c r="G30" s="40"/>
      <c r="H30" s="83">
        <v>0.05</v>
      </c>
      <c r="I30" s="112">
        <f t="shared" si="3"/>
        <v>0</v>
      </c>
      <c r="J30" s="113"/>
      <c r="K30" s="143"/>
    </row>
    <row r="31" spans="1:11" s="23" customFormat="1" ht="89.25">
      <c r="A31" s="36" t="str">
        <f t="shared" si="2"/>
        <v>!</v>
      </c>
      <c r="B31" s="99" t="s">
        <v>145</v>
      </c>
      <c r="C31" s="99"/>
      <c r="D31" s="174" t="s">
        <v>197</v>
      </c>
      <c r="E31" s="40"/>
      <c r="F31" s="39"/>
      <c r="G31" s="40"/>
      <c r="H31" s="83">
        <v>0.1</v>
      </c>
      <c r="I31" s="112">
        <f t="shared" si="3"/>
        <v>0</v>
      </c>
      <c r="J31" s="113"/>
      <c r="K31" s="143"/>
    </row>
    <row r="32" spans="1:11" s="23" customFormat="1" ht="38.25">
      <c r="A32" s="36" t="str">
        <f t="shared" si="2"/>
        <v>!</v>
      </c>
      <c r="B32" s="99" t="s">
        <v>147</v>
      </c>
      <c r="C32" s="99"/>
      <c r="D32" s="178" t="s">
        <v>143</v>
      </c>
      <c r="E32" s="40"/>
      <c r="F32" s="39"/>
      <c r="G32" s="40"/>
      <c r="H32" s="83">
        <v>0.05</v>
      </c>
      <c r="I32" s="112">
        <f t="shared" si="3"/>
        <v>0</v>
      </c>
      <c r="J32" s="113"/>
      <c r="K32" s="143"/>
    </row>
    <row r="33" spans="1:11" s="23" customFormat="1" ht="26.25" customHeight="1">
      <c r="A33" s="100"/>
      <c r="B33" s="101"/>
      <c r="C33" s="101"/>
      <c r="D33" s="96"/>
      <c r="E33" s="46"/>
      <c r="F33" s="46"/>
      <c r="G33" s="46"/>
      <c r="H33" s="83">
        <f>SUM(H20:H32)</f>
        <v>1</v>
      </c>
      <c r="I33" s="114">
        <f>SUM(I20:I32)</f>
        <v>0</v>
      </c>
      <c r="J33" s="121"/>
      <c r="K33" s="142"/>
    </row>
    <row r="34" spans="1:11" s="49" customFormat="1" ht="12.75">
      <c r="A34" s="96"/>
      <c r="B34" s="101"/>
      <c r="C34" s="101"/>
      <c r="D34" s="96"/>
      <c r="E34" s="52"/>
      <c r="F34" s="52"/>
      <c r="G34" s="52"/>
      <c r="H34" s="88"/>
      <c r="I34" s="117"/>
      <c r="J34" s="117"/>
      <c r="K34" s="142"/>
    </row>
    <row r="35" spans="1:11" s="53" customFormat="1" ht="15">
      <c r="A35" s="53" t="s">
        <v>39</v>
      </c>
      <c r="B35" s="270" t="s">
        <v>90</v>
      </c>
      <c r="C35" s="270"/>
      <c r="D35" s="270"/>
      <c r="E35" s="270"/>
      <c r="F35" s="270"/>
      <c r="G35" s="270"/>
      <c r="H35" s="270"/>
      <c r="I35" s="54">
        <v>0.1</v>
      </c>
      <c r="J35" s="111"/>
      <c r="K35" s="142"/>
    </row>
    <row r="36" spans="1:11" s="23" customFormat="1" ht="51">
      <c r="A36" s="36" t="str">
        <f>IF(NOT(COUNTBLANK(E36:G36)=2),"!","")</f>
        <v>!</v>
      </c>
      <c r="B36" s="99" t="s">
        <v>40</v>
      </c>
      <c r="C36" s="99"/>
      <c r="D36" s="174" t="s">
        <v>144</v>
      </c>
      <c r="E36" s="40"/>
      <c r="F36" s="39"/>
      <c r="G36" s="39"/>
      <c r="H36" s="83">
        <v>0.2</v>
      </c>
      <c r="I36" s="112">
        <f>IF(ISBLANK($E36),IF(ISBLANK($F36),0,$F$6),$E$6)*$H36</f>
        <v>0</v>
      </c>
      <c r="J36" s="113"/>
      <c r="K36" s="143"/>
    </row>
    <row r="37" spans="1:11" s="23" customFormat="1" ht="102">
      <c r="A37" s="36" t="str">
        <f>IF(NOT(COUNTBLANK(E37:G37)=2),"!","")</f>
        <v>!</v>
      </c>
      <c r="B37" s="99" t="s">
        <v>41</v>
      </c>
      <c r="C37" s="99"/>
      <c r="D37" s="174" t="s">
        <v>176</v>
      </c>
      <c r="E37" s="40"/>
      <c r="F37" s="39"/>
      <c r="G37" s="39"/>
      <c r="H37" s="83">
        <v>0.2</v>
      </c>
      <c r="I37" s="112">
        <f>IF(ISBLANK($E37),IF(ISBLANK($F37),0,$F$6),$E$6)*$H37</f>
        <v>0</v>
      </c>
      <c r="J37" s="113"/>
      <c r="K37" s="143"/>
    </row>
    <row r="38" spans="1:11" s="23" customFormat="1" ht="94.5" customHeight="1">
      <c r="A38" s="36" t="str">
        <f>IF(NOT(COUNTBLANK(E38:G38)=2),"!","")</f>
        <v>!</v>
      </c>
      <c r="B38" s="99" t="s">
        <v>42</v>
      </c>
      <c r="C38" s="99"/>
      <c r="D38" s="174" t="s">
        <v>177</v>
      </c>
      <c r="E38" s="40"/>
      <c r="F38" s="39"/>
      <c r="G38" s="39"/>
      <c r="H38" s="83">
        <v>0.2</v>
      </c>
      <c r="I38" s="112">
        <f>IF(ISBLANK($E38),IF(ISBLANK($F38),0,$F$6),$E$6)*$H38</f>
        <v>0</v>
      </c>
      <c r="J38" s="113"/>
      <c r="K38" s="143"/>
    </row>
    <row r="39" spans="1:11" s="23" customFormat="1" ht="51">
      <c r="A39" s="36" t="str">
        <f>IF(NOT(COUNTBLANK(E39:G39)=2),"!","")</f>
        <v>!</v>
      </c>
      <c r="B39" s="99" t="s">
        <v>43</v>
      </c>
      <c r="C39" s="99"/>
      <c r="D39" s="178" t="s">
        <v>105</v>
      </c>
      <c r="E39" s="40"/>
      <c r="F39" s="39"/>
      <c r="G39" s="39"/>
      <c r="H39" s="83">
        <v>0.2</v>
      </c>
      <c r="I39" s="112">
        <f>IF(ISBLANK($E39),IF(ISBLANK($F39),0,$F$6),$E$6)*$H39</f>
        <v>0</v>
      </c>
      <c r="J39" s="113"/>
      <c r="K39" s="143"/>
    </row>
    <row r="40" spans="1:11" s="23" customFormat="1" ht="102">
      <c r="A40" s="36" t="str">
        <f>IF(NOT(COUNTBLANK(E40:G40)=2),"!","")</f>
        <v>!</v>
      </c>
      <c r="B40" s="99" t="s">
        <v>44</v>
      </c>
      <c r="C40" s="99"/>
      <c r="D40" s="174" t="s">
        <v>178</v>
      </c>
      <c r="E40" s="40"/>
      <c r="F40" s="39"/>
      <c r="G40" s="39"/>
      <c r="H40" s="83">
        <v>0.2</v>
      </c>
      <c r="I40" s="112">
        <f>IF(ISBLANK($E40),IF(ISBLANK($F40),0,$F$6),$E$6)*$H40</f>
        <v>0</v>
      </c>
      <c r="J40" s="113"/>
      <c r="K40" s="143"/>
    </row>
    <row r="41" spans="2:11" s="21" customFormat="1" ht="12.75">
      <c r="B41" s="55"/>
      <c r="C41" s="55"/>
      <c r="E41" s="47"/>
      <c r="F41" s="47"/>
      <c r="G41" s="47"/>
      <c r="H41" s="83">
        <f>SUM(H36:H40)</f>
        <v>1</v>
      </c>
      <c r="I41" s="114">
        <f>SUM(I36:I40)</f>
        <v>0</v>
      </c>
      <c r="J41" s="118"/>
      <c r="K41" s="142"/>
    </row>
    <row r="42" spans="1:11" s="58" customFormat="1" ht="15">
      <c r="A42" s="32" t="s">
        <v>45</v>
      </c>
      <c r="B42" s="267" t="s">
        <v>97</v>
      </c>
      <c r="C42" s="267"/>
      <c r="D42" s="266"/>
      <c r="E42" s="268"/>
      <c r="F42" s="268"/>
      <c r="G42" s="268"/>
      <c r="H42" s="268"/>
      <c r="I42" s="33">
        <v>0.2</v>
      </c>
      <c r="J42" s="119"/>
      <c r="K42" s="142"/>
    </row>
    <row r="43" spans="1:11" s="23" customFormat="1" ht="51">
      <c r="A43" s="36" t="str">
        <f>IF(NOT(COUNTBLANK(E43:G43)=2),"!","")</f>
        <v>!</v>
      </c>
      <c r="B43" s="99" t="s">
        <v>46</v>
      </c>
      <c r="C43" s="99"/>
      <c r="D43" s="174" t="s">
        <v>47</v>
      </c>
      <c r="E43" s="40"/>
      <c r="F43" s="39"/>
      <c r="G43" s="39"/>
      <c r="H43" s="83">
        <v>0.25</v>
      </c>
      <c r="I43" s="112">
        <f>IF(ISBLANK($E43),IF(ISBLANK($F43),0,$F$6),$E$6)*$H43</f>
        <v>0</v>
      </c>
      <c r="J43" s="113"/>
      <c r="K43" s="143"/>
    </row>
    <row r="44" spans="1:11" s="23" customFormat="1" ht="38.25">
      <c r="A44" s="36" t="str">
        <f>IF(NOT(COUNTBLANK(E44:G44)=2),"!","")</f>
        <v>!</v>
      </c>
      <c r="B44" s="99" t="s">
        <v>48</v>
      </c>
      <c r="C44" s="102"/>
      <c r="D44" s="174" t="s">
        <v>49</v>
      </c>
      <c r="E44" s="40"/>
      <c r="F44" s="39"/>
      <c r="G44" s="39"/>
      <c r="H44" s="83">
        <v>0.25</v>
      </c>
      <c r="I44" s="112">
        <f>IF(ISBLANK($E44),IF(ISBLANK($F44),0,$F$6),$E$6)*$H44</f>
        <v>0</v>
      </c>
      <c r="J44" s="113"/>
      <c r="K44" s="143"/>
    </row>
    <row r="45" spans="1:11" s="23" customFormat="1" ht="25.5">
      <c r="A45" s="36" t="str">
        <f>IF(NOT(COUNTBLANK(E45:G45)=2),"!","")</f>
        <v>!</v>
      </c>
      <c r="B45" s="99" t="s">
        <v>50</v>
      </c>
      <c r="C45" s="102"/>
      <c r="D45" s="174" t="s">
        <v>51</v>
      </c>
      <c r="E45" s="40"/>
      <c r="F45" s="39"/>
      <c r="G45" s="39"/>
      <c r="H45" s="83">
        <v>0.25</v>
      </c>
      <c r="I45" s="112">
        <f>IF(ISBLANK($E45),IF(ISBLANK($F45),0,$F$6),$E$6)*$H45</f>
        <v>0</v>
      </c>
      <c r="J45" s="113"/>
      <c r="K45" s="143"/>
    </row>
    <row r="46" spans="1:11" s="23" customFormat="1" ht="38.25">
      <c r="A46" s="36" t="str">
        <f>IF(NOT(COUNTBLANK(E46:G46)=2),"!","")</f>
        <v>!</v>
      </c>
      <c r="B46" s="99" t="s">
        <v>52</v>
      </c>
      <c r="C46" s="99"/>
      <c r="D46" s="174" t="s">
        <v>175</v>
      </c>
      <c r="E46" s="40"/>
      <c r="F46" s="39"/>
      <c r="G46" s="39"/>
      <c r="H46" s="83">
        <v>0.25</v>
      </c>
      <c r="I46" s="112">
        <f>IF(ISBLANK($E46),IF(ISBLANK($F46),0,$F$6),$E$6)*$H46</f>
        <v>0</v>
      </c>
      <c r="J46" s="113"/>
      <c r="K46" s="143"/>
    </row>
    <row r="47" spans="1:11" s="49" customFormat="1" ht="12.75">
      <c r="A47" s="103"/>
      <c r="B47" s="104"/>
      <c r="C47" s="105"/>
      <c r="D47" s="62"/>
      <c r="E47" s="63"/>
      <c r="F47" s="63"/>
      <c r="G47" s="63"/>
      <c r="H47" s="83">
        <f>SUM(H43:H46)</f>
        <v>1</v>
      </c>
      <c r="I47" s="114">
        <f>SUM(I43:I46)</f>
        <v>0</v>
      </c>
      <c r="J47" s="64"/>
      <c r="K47" s="142"/>
    </row>
    <row r="48" spans="1:11" s="35" customFormat="1" ht="15">
      <c r="A48" s="32" t="s">
        <v>53</v>
      </c>
      <c r="B48" s="267" t="s">
        <v>89</v>
      </c>
      <c r="C48" s="267"/>
      <c r="D48" s="267"/>
      <c r="E48" s="268"/>
      <c r="F48" s="268"/>
      <c r="G48" s="268"/>
      <c r="H48" s="268"/>
      <c r="I48" s="33">
        <v>0.2</v>
      </c>
      <c r="J48" s="111"/>
      <c r="K48" s="142"/>
    </row>
    <row r="49" spans="1:11" s="23" customFormat="1" ht="25.5">
      <c r="A49" s="36" t="str">
        <f aca="true" t="shared" si="4" ref="A49:A57">IF(NOT(COUNTBLANK(E49:G49)=2),"!","")</f>
        <v>!</v>
      </c>
      <c r="B49" s="106" t="s">
        <v>54</v>
      </c>
      <c r="C49" s="99"/>
      <c r="D49" s="174" t="s">
        <v>114</v>
      </c>
      <c r="E49" s="39"/>
      <c r="F49" s="39"/>
      <c r="G49" s="40"/>
      <c r="H49" s="86">
        <v>0.1</v>
      </c>
      <c r="I49" s="112">
        <f aca="true" t="shared" si="5" ref="I49:I57">IF(ISBLANK($E49),IF(ISBLANK($F49),0,$F$6),$E$6)*$H49</f>
        <v>0</v>
      </c>
      <c r="J49" s="113"/>
      <c r="K49" s="143"/>
    </row>
    <row r="50" spans="1:11" s="23" customFormat="1" ht="140.25">
      <c r="A50" s="36" t="str">
        <f t="shared" si="4"/>
        <v>!</v>
      </c>
      <c r="B50" s="106" t="s">
        <v>56</v>
      </c>
      <c r="C50" s="99"/>
      <c r="D50" s="174" t="s">
        <v>170</v>
      </c>
      <c r="E50" s="39"/>
      <c r="F50" s="39"/>
      <c r="G50" s="40"/>
      <c r="H50" s="83">
        <v>0.15</v>
      </c>
      <c r="I50" s="112">
        <f t="shared" si="5"/>
        <v>0</v>
      </c>
      <c r="J50" s="113"/>
      <c r="K50" s="143"/>
    </row>
    <row r="51" spans="1:11" s="23" customFormat="1" ht="51">
      <c r="A51" s="36" t="str">
        <f t="shared" si="4"/>
        <v>!</v>
      </c>
      <c r="B51" s="106" t="s">
        <v>58</v>
      </c>
      <c r="C51" s="99"/>
      <c r="D51" s="174" t="s">
        <v>57</v>
      </c>
      <c r="E51" s="39"/>
      <c r="F51" s="39"/>
      <c r="G51" s="40"/>
      <c r="H51" s="83">
        <v>0.1</v>
      </c>
      <c r="I51" s="112">
        <f t="shared" si="5"/>
        <v>0</v>
      </c>
      <c r="J51" s="113"/>
      <c r="K51" s="143"/>
    </row>
    <row r="52" spans="1:11" s="23" customFormat="1" ht="38.25">
      <c r="A52" s="36" t="str">
        <f t="shared" si="4"/>
        <v>!</v>
      </c>
      <c r="B52" s="106" t="s">
        <v>59</v>
      </c>
      <c r="C52" s="99"/>
      <c r="D52" s="174" t="s">
        <v>171</v>
      </c>
      <c r="E52" s="39"/>
      <c r="F52" s="39"/>
      <c r="G52" s="40"/>
      <c r="H52" s="83">
        <v>0.1</v>
      </c>
      <c r="I52" s="112">
        <f t="shared" si="5"/>
        <v>0</v>
      </c>
      <c r="J52" s="113"/>
      <c r="K52" s="143"/>
    </row>
    <row r="53" spans="1:11" s="23" customFormat="1" ht="102">
      <c r="A53" s="36" t="str">
        <f t="shared" si="4"/>
        <v>!</v>
      </c>
      <c r="B53" s="106" t="s">
        <v>60</v>
      </c>
      <c r="C53" s="99"/>
      <c r="D53" s="178" t="s">
        <v>172</v>
      </c>
      <c r="E53" s="39"/>
      <c r="F53" s="39"/>
      <c r="G53" s="39"/>
      <c r="H53" s="83">
        <v>0.1</v>
      </c>
      <c r="I53" s="112">
        <f t="shared" si="5"/>
        <v>0</v>
      </c>
      <c r="J53" s="113"/>
      <c r="K53" s="143"/>
    </row>
    <row r="54" spans="1:11" s="23" customFormat="1" ht="63.75">
      <c r="A54" s="36" t="str">
        <f t="shared" si="4"/>
        <v>!</v>
      </c>
      <c r="B54" s="106" t="s">
        <v>61</v>
      </c>
      <c r="C54" s="99"/>
      <c r="D54" s="178" t="s">
        <v>173</v>
      </c>
      <c r="E54" s="39"/>
      <c r="F54" s="39"/>
      <c r="G54" s="39"/>
      <c r="H54" s="83">
        <v>0.1</v>
      </c>
      <c r="I54" s="112">
        <f t="shared" si="5"/>
        <v>0</v>
      </c>
      <c r="J54" s="113"/>
      <c r="K54" s="143"/>
    </row>
    <row r="55" spans="1:11" s="23" customFormat="1" ht="63.75">
      <c r="A55" s="36" t="str">
        <f t="shared" si="4"/>
        <v>!</v>
      </c>
      <c r="B55" s="106" t="s">
        <v>62</v>
      </c>
      <c r="C55" s="99"/>
      <c r="D55" s="178" t="s">
        <v>189</v>
      </c>
      <c r="E55" s="39"/>
      <c r="F55" s="39"/>
      <c r="G55" s="39"/>
      <c r="H55" s="83">
        <v>0.1</v>
      </c>
      <c r="I55" s="112">
        <f t="shared" si="5"/>
        <v>0</v>
      </c>
      <c r="J55" s="113"/>
      <c r="K55" s="143"/>
    </row>
    <row r="56" spans="1:11" s="23" customFormat="1" ht="51">
      <c r="A56" s="36" t="str">
        <f t="shared" si="4"/>
        <v>!</v>
      </c>
      <c r="B56" s="106" t="s">
        <v>63</v>
      </c>
      <c r="C56" s="99"/>
      <c r="D56" s="178" t="s">
        <v>174</v>
      </c>
      <c r="E56" s="39"/>
      <c r="F56" s="39"/>
      <c r="G56" s="39"/>
      <c r="H56" s="83">
        <v>0.15</v>
      </c>
      <c r="I56" s="112">
        <f t="shared" si="5"/>
        <v>0</v>
      </c>
      <c r="J56" s="113"/>
      <c r="K56" s="143"/>
    </row>
    <row r="57" spans="1:11" s="23" customFormat="1" ht="63.75">
      <c r="A57" s="36" t="str">
        <f t="shared" si="4"/>
        <v>!</v>
      </c>
      <c r="B57" s="106" t="s">
        <v>148</v>
      </c>
      <c r="C57" s="99"/>
      <c r="D57" s="178" t="s">
        <v>190</v>
      </c>
      <c r="E57" s="40"/>
      <c r="F57" s="39"/>
      <c r="G57" s="39"/>
      <c r="H57" s="83">
        <v>0.1</v>
      </c>
      <c r="I57" s="112">
        <f t="shared" si="5"/>
        <v>0</v>
      </c>
      <c r="J57" s="113"/>
      <c r="K57" s="143"/>
    </row>
    <row r="58" spans="1:11" s="23" customFormat="1" ht="12.75">
      <c r="A58" s="100"/>
      <c r="B58" s="107"/>
      <c r="C58" s="101"/>
      <c r="D58" s="95"/>
      <c r="E58" s="46"/>
      <c r="F58" s="46"/>
      <c r="G58" s="46"/>
      <c r="H58" s="83">
        <f>SUM(H49:H57)</f>
        <v>0.9999999999999999</v>
      </c>
      <c r="I58" s="114">
        <f>SUM(I49:I57)</f>
        <v>0</v>
      </c>
      <c r="J58" s="113"/>
      <c r="K58" s="142"/>
    </row>
    <row r="59" spans="1:11" s="9" customFormat="1" ht="12" customHeight="1">
      <c r="A59" s="91"/>
      <c r="B59" s="91"/>
      <c r="C59" s="91"/>
      <c r="D59" s="91"/>
      <c r="E59" s="52"/>
      <c r="F59" s="52"/>
      <c r="G59" s="52"/>
      <c r="H59" s="84"/>
      <c r="I59" s="120"/>
      <c r="J59" s="121"/>
      <c r="K59" s="142"/>
    </row>
    <row r="60" spans="1:11" s="9" customFormat="1" ht="12.75" hidden="1">
      <c r="A60" s="96"/>
      <c r="B60" s="91"/>
      <c r="C60" s="91"/>
      <c r="D60" s="91"/>
      <c r="E60" s="52"/>
      <c r="F60" s="52"/>
      <c r="G60" s="52"/>
      <c r="H60" s="84"/>
      <c r="I60" s="120"/>
      <c r="J60" s="121"/>
      <c r="K60" s="142"/>
    </row>
    <row r="61" spans="2:11" s="21" customFormat="1" ht="12.75">
      <c r="B61" s="68"/>
      <c r="C61" s="68"/>
      <c r="E61" s="47"/>
      <c r="F61" s="47"/>
      <c r="G61" s="47"/>
      <c r="H61" s="84"/>
      <c r="I61" s="120"/>
      <c r="J61" s="118"/>
      <c r="K61" s="142"/>
    </row>
    <row r="62" spans="1:11" s="35" customFormat="1" ht="18" customHeight="1">
      <c r="A62" s="32" t="s">
        <v>64</v>
      </c>
      <c r="B62" s="267" t="s">
        <v>94</v>
      </c>
      <c r="C62" s="267"/>
      <c r="D62" s="267"/>
      <c r="E62" s="268"/>
      <c r="F62" s="268"/>
      <c r="G62" s="268"/>
      <c r="H62" s="268"/>
      <c r="I62" s="33">
        <v>0.2</v>
      </c>
      <c r="J62" s="111"/>
      <c r="K62" s="142"/>
    </row>
    <row r="63" spans="1:11" s="35" customFormat="1" ht="76.5">
      <c r="A63" s="36" t="str">
        <f aca="true" t="shared" si="6" ref="A63:A72">IF(NOT(COUNTBLANK(E63:G63)=2),"!","")</f>
        <v>!</v>
      </c>
      <c r="B63" s="99" t="s">
        <v>65</v>
      </c>
      <c r="C63" s="153"/>
      <c r="D63" s="174" t="s">
        <v>155</v>
      </c>
      <c r="E63" s="39"/>
      <c r="F63" s="39"/>
      <c r="G63" s="40"/>
      <c r="H63" s="83">
        <v>0.1</v>
      </c>
      <c r="I63" s="112">
        <f aca="true" t="shared" si="7" ref="I63:I72">IF(ISBLANK($E63),IF(ISBLANK($F63),0,$F$6),$E$6)*$H63</f>
        <v>0</v>
      </c>
      <c r="J63" s="111"/>
      <c r="K63" s="142"/>
    </row>
    <row r="64" spans="1:11" s="23" customFormat="1" ht="114.75">
      <c r="A64" s="36" t="str">
        <f t="shared" si="6"/>
        <v>!</v>
      </c>
      <c r="B64" s="99" t="s">
        <v>66</v>
      </c>
      <c r="C64" s="99"/>
      <c r="D64" s="174" t="s">
        <v>166</v>
      </c>
      <c r="E64" s="39"/>
      <c r="F64" s="39"/>
      <c r="G64" s="40"/>
      <c r="H64" s="83">
        <v>0.1</v>
      </c>
      <c r="I64" s="112">
        <f t="shared" si="7"/>
        <v>0</v>
      </c>
      <c r="J64" s="113"/>
      <c r="K64" s="143"/>
    </row>
    <row r="65" spans="1:11" s="23" customFormat="1" ht="51">
      <c r="A65" s="36" t="str">
        <f t="shared" si="6"/>
        <v>!</v>
      </c>
      <c r="B65" s="99" t="s">
        <v>67</v>
      </c>
      <c r="C65" s="99"/>
      <c r="D65" s="174" t="s">
        <v>106</v>
      </c>
      <c r="E65" s="39"/>
      <c r="F65" s="39"/>
      <c r="G65" s="40"/>
      <c r="H65" s="83">
        <v>0.05</v>
      </c>
      <c r="I65" s="112">
        <f t="shared" si="7"/>
        <v>0</v>
      </c>
      <c r="J65" s="113"/>
      <c r="K65" s="143"/>
    </row>
    <row r="66" spans="1:11" s="23" customFormat="1" ht="51">
      <c r="A66" s="36" t="str">
        <f t="shared" si="6"/>
        <v>!</v>
      </c>
      <c r="B66" s="99" t="s">
        <v>68</v>
      </c>
      <c r="C66" s="99"/>
      <c r="D66" s="174" t="s">
        <v>161</v>
      </c>
      <c r="E66" s="39"/>
      <c r="F66" s="39"/>
      <c r="G66" s="40"/>
      <c r="H66" s="83">
        <v>0.1</v>
      </c>
      <c r="I66" s="112">
        <f t="shared" si="7"/>
        <v>0</v>
      </c>
      <c r="J66" s="113"/>
      <c r="K66" s="143"/>
    </row>
    <row r="67" spans="1:11" s="23" customFormat="1" ht="38.25">
      <c r="A67" s="36" t="str">
        <f t="shared" si="6"/>
        <v>!</v>
      </c>
      <c r="B67" s="99" t="s">
        <v>69</v>
      </c>
      <c r="C67" s="99"/>
      <c r="D67" s="174" t="s">
        <v>167</v>
      </c>
      <c r="E67" s="39"/>
      <c r="F67" s="39"/>
      <c r="G67" s="40"/>
      <c r="H67" s="83">
        <v>0.1</v>
      </c>
      <c r="I67" s="112">
        <f t="shared" si="7"/>
        <v>0</v>
      </c>
      <c r="J67" s="113"/>
      <c r="K67" s="143"/>
    </row>
    <row r="68" spans="1:11" s="23" customFormat="1" ht="63.75">
      <c r="A68" s="36" t="str">
        <f t="shared" si="6"/>
        <v>!</v>
      </c>
      <c r="B68" s="99" t="s">
        <v>70</v>
      </c>
      <c r="C68" s="91"/>
      <c r="D68" s="174" t="s">
        <v>168</v>
      </c>
      <c r="E68" s="39"/>
      <c r="F68" s="39"/>
      <c r="G68" s="40"/>
      <c r="H68" s="83">
        <v>0.15</v>
      </c>
      <c r="I68" s="112">
        <f t="shared" si="7"/>
        <v>0</v>
      </c>
      <c r="J68" s="113"/>
      <c r="K68" s="143"/>
    </row>
    <row r="69" spans="1:11" s="23" customFormat="1" ht="38.25">
      <c r="A69" s="36" t="str">
        <f t="shared" si="6"/>
        <v>!</v>
      </c>
      <c r="B69" s="99" t="s">
        <v>71</v>
      </c>
      <c r="C69" s="91"/>
      <c r="D69" s="174" t="s">
        <v>169</v>
      </c>
      <c r="E69" s="39"/>
      <c r="F69" s="39"/>
      <c r="G69" s="40"/>
      <c r="H69" s="83">
        <v>0.15</v>
      </c>
      <c r="I69" s="112">
        <f t="shared" si="7"/>
        <v>0</v>
      </c>
      <c r="J69" s="113"/>
      <c r="K69" s="143"/>
    </row>
    <row r="70" spans="1:11" s="23" customFormat="1" ht="89.25">
      <c r="A70" s="36" t="str">
        <f t="shared" si="6"/>
        <v>!</v>
      </c>
      <c r="B70" s="99" t="s">
        <v>73</v>
      </c>
      <c r="C70" s="99"/>
      <c r="D70" s="174" t="s">
        <v>72</v>
      </c>
      <c r="E70" s="39"/>
      <c r="F70" s="39"/>
      <c r="G70" s="40"/>
      <c r="H70" s="83">
        <v>0.1</v>
      </c>
      <c r="I70" s="112">
        <f t="shared" si="7"/>
        <v>0</v>
      </c>
      <c r="J70" s="113"/>
      <c r="K70" s="143"/>
    </row>
    <row r="71" spans="1:11" s="23" customFormat="1" ht="63.75">
      <c r="A71" s="36" t="str">
        <f t="shared" si="6"/>
        <v>!</v>
      </c>
      <c r="B71" s="99" t="s">
        <v>149</v>
      </c>
      <c r="C71" s="99"/>
      <c r="D71" s="174" t="s">
        <v>107</v>
      </c>
      <c r="E71" s="39"/>
      <c r="F71" s="39"/>
      <c r="G71" s="40"/>
      <c r="H71" s="83">
        <v>0.1</v>
      </c>
      <c r="I71" s="112">
        <f t="shared" si="7"/>
        <v>0</v>
      </c>
      <c r="J71" s="113"/>
      <c r="K71" s="143"/>
    </row>
    <row r="72" spans="1:11" s="23" customFormat="1" ht="51">
      <c r="A72" s="36" t="str">
        <f t="shared" si="6"/>
        <v>!</v>
      </c>
      <c r="B72" s="99" t="s">
        <v>150</v>
      </c>
      <c r="C72" s="101"/>
      <c r="D72" s="174" t="s">
        <v>132</v>
      </c>
      <c r="E72" s="39"/>
      <c r="F72" s="39"/>
      <c r="G72" s="40"/>
      <c r="H72" s="83">
        <v>0.05</v>
      </c>
      <c r="I72" s="112">
        <f t="shared" si="7"/>
        <v>0</v>
      </c>
      <c r="J72" s="113"/>
      <c r="K72" s="143"/>
    </row>
    <row r="73" spans="1:11" s="23" customFormat="1" ht="12.75">
      <c r="A73" s="100"/>
      <c r="B73" s="107"/>
      <c r="C73" s="101"/>
      <c r="D73" s="94"/>
      <c r="E73" s="46"/>
      <c r="F73" s="46"/>
      <c r="G73" s="46"/>
      <c r="H73" s="83">
        <f>SUM(H63:H72)</f>
        <v>1</v>
      </c>
      <c r="I73" s="114">
        <f>SUM(I63:I72)</f>
        <v>0</v>
      </c>
      <c r="J73" s="113"/>
      <c r="K73" s="142"/>
    </row>
    <row r="74" spans="1:11" s="135" customFormat="1" ht="28.5" customHeight="1">
      <c r="A74" s="132" t="s">
        <v>74</v>
      </c>
      <c r="B74" s="265" t="s">
        <v>118</v>
      </c>
      <c r="C74" s="265"/>
      <c r="D74" s="265"/>
      <c r="E74" s="265"/>
      <c r="F74" s="265"/>
      <c r="G74" s="265"/>
      <c r="H74" s="265"/>
      <c r="I74" s="133">
        <v>0.1</v>
      </c>
      <c r="J74" s="134"/>
      <c r="K74" s="142"/>
    </row>
    <row r="75" spans="1:11" s="23" customFormat="1" ht="51">
      <c r="A75" s="36" t="str">
        <f>IF(NOT(COUNTBLANK(E75:G75)=2),"!","")</f>
        <v>!</v>
      </c>
      <c r="B75" s="99" t="s">
        <v>75</v>
      </c>
      <c r="C75" s="99"/>
      <c r="D75" s="174" t="s">
        <v>76</v>
      </c>
      <c r="E75" s="39"/>
      <c r="F75" s="39"/>
      <c r="G75" s="39"/>
      <c r="H75" s="83">
        <v>0.2</v>
      </c>
      <c r="I75" s="112">
        <f>IF(ISBLANK($E75),IF(ISBLANK($F75),0,$F$6),$E$6)*$H75</f>
        <v>0</v>
      </c>
      <c r="J75" s="113"/>
      <c r="K75" s="143"/>
    </row>
    <row r="76" spans="1:11" s="23" customFormat="1" ht="25.5">
      <c r="A76" s="36" t="str">
        <f>IF(NOT(COUNTBLANK(E76:G76)=2),"!","")</f>
        <v>!</v>
      </c>
      <c r="B76" s="99" t="s">
        <v>77</v>
      </c>
      <c r="C76" s="99"/>
      <c r="D76" s="175" t="s">
        <v>78</v>
      </c>
      <c r="E76" s="40"/>
      <c r="F76" s="39"/>
      <c r="G76" s="39"/>
      <c r="H76" s="83">
        <v>0.2</v>
      </c>
      <c r="I76" s="112">
        <f>IF(ISBLANK($E76),IF(ISBLANK($F76),0,$F$6),$E$6)*$H76</f>
        <v>0</v>
      </c>
      <c r="J76" s="113"/>
      <c r="K76" s="143"/>
    </row>
    <row r="77" spans="1:11" s="23" customFormat="1" ht="51">
      <c r="A77" s="36" t="str">
        <f>IF(NOT(COUNTBLANK(E77:G77)=2),"!","")</f>
        <v>!</v>
      </c>
      <c r="B77" s="99" t="s">
        <v>79</v>
      </c>
      <c r="C77" s="99"/>
      <c r="D77" s="175" t="s">
        <v>80</v>
      </c>
      <c r="E77" s="40"/>
      <c r="F77" s="39"/>
      <c r="G77" s="39"/>
      <c r="H77" s="83">
        <v>0.2</v>
      </c>
      <c r="I77" s="112">
        <f>IF(ISBLANK($E77),IF(ISBLANK($F77),0,$F$6),$E$6)*$H77</f>
        <v>0</v>
      </c>
      <c r="J77" s="113"/>
      <c r="K77" s="143"/>
    </row>
    <row r="78" spans="1:11" s="23" customFormat="1" ht="38.25">
      <c r="A78" s="36" t="str">
        <f>IF(NOT(COUNTBLANK(E78:G78)=2),"!","")</f>
        <v>!</v>
      </c>
      <c r="B78" s="99" t="s">
        <v>134</v>
      </c>
      <c r="C78" s="101"/>
      <c r="D78" s="176" t="s">
        <v>163</v>
      </c>
      <c r="E78" s="40"/>
      <c r="F78" s="39"/>
      <c r="G78" s="39"/>
      <c r="H78" s="83">
        <v>0.2</v>
      </c>
      <c r="I78" s="112">
        <f>IF(ISBLANK($E78),IF(ISBLANK($F78),0,$F$6),$E$6)*$H78</f>
        <v>0</v>
      </c>
      <c r="J78" s="113"/>
      <c r="K78" s="143"/>
    </row>
    <row r="79" spans="1:11" s="49" customFormat="1" ht="63.75">
      <c r="A79" s="36" t="str">
        <f>IF(NOT(COUNTBLANK(E79:G79)=2),"!","")</f>
        <v>!</v>
      </c>
      <c r="B79" s="99" t="s">
        <v>135</v>
      </c>
      <c r="C79" s="48"/>
      <c r="D79" s="175" t="s">
        <v>164</v>
      </c>
      <c r="E79" s="40"/>
      <c r="F79" s="39"/>
      <c r="G79" s="39"/>
      <c r="H79" s="83">
        <v>0.2</v>
      </c>
      <c r="I79" s="112">
        <f>IF(ISBLANK($E79),IF(ISBLANK($F79),0,$F$6),$E$6)*$H79</f>
        <v>0</v>
      </c>
      <c r="J79" s="116"/>
      <c r="K79" s="143"/>
    </row>
    <row r="80" spans="2:11" s="53" customFormat="1" ht="15">
      <c r="B80" s="266"/>
      <c r="C80" s="266"/>
      <c r="D80" s="266"/>
      <c r="E80" s="73"/>
      <c r="F80" s="73"/>
      <c r="G80" s="73"/>
      <c r="H80" s="83">
        <f>SUM(H75:H79)</f>
        <v>1</v>
      </c>
      <c r="I80" s="114">
        <f>SUM(I75:I79)</f>
        <v>0</v>
      </c>
      <c r="J80" s="111"/>
      <c r="K80" s="142"/>
    </row>
    <row r="81" spans="1:11" s="66" customFormat="1" ht="12.75">
      <c r="A81" s="100"/>
      <c r="B81" s="101"/>
      <c r="C81" s="101"/>
      <c r="D81" s="94"/>
      <c r="E81" s="46"/>
      <c r="F81" s="46"/>
      <c r="G81" s="46"/>
      <c r="H81" s="84"/>
      <c r="I81" s="122"/>
      <c r="J81" s="121"/>
      <c r="K81" s="142"/>
    </row>
    <row r="82" spans="1:11" s="66" customFormat="1" ht="15" customHeight="1">
      <c r="A82" s="265" t="s">
        <v>133</v>
      </c>
      <c r="B82" s="265"/>
      <c r="C82" s="265"/>
      <c r="D82" s="265"/>
      <c r="E82" s="265"/>
      <c r="F82" s="265"/>
      <c r="G82" s="265"/>
      <c r="H82" s="87"/>
      <c r="I82" s="133">
        <v>0.1</v>
      </c>
      <c r="J82" s="121"/>
      <c r="K82" s="142"/>
    </row>
    <row r="83" spans="1:11" s="66" customFormat="1" ht="63.75">
      <c r="A83" s="157" t="str">
        <f>IF(NOT(COUNTBLANK(E83:G83)=2),"!","")</f>
        <v>!</v>
      </c>
      <c r="B83" s="158" t="s">
        <v>136</v>
      </c>
      <c r="C83" s="16"/>
      <c r="D83" s="174" t="s">
        <v>165</v>
      </c>
      <c r="E83" s="152"/>
      <c r="F83" s="152"/>
      <c r="G83" s="152"/>
      <c r="H83" s="83">
        <v>0.2</v>
      </c>
      <c r="I83" s="112">
        <f>IF(ISBLANK($E83),IF(ISBLANK($F83),0,$F$6),$E$6)*$H83</f>
        <v>0</v>
      </c>
      <c r="J83" s="121"/>
      <c r="K83" s="143"/>
    </row>
    <row r="84" spans="1:11" s="66" customFormat="1" ht="63.75">
      <c r="A84" s="157" t="str">
        <f>IF(NOT(COUNTBLANK(E84:G84)=2),"!","")</f>
        <v>!</v>
      </c>
      <c r="B84" s="158" t="s">
        <v>137</v>
      </c>
      <c r="C84" s="16"/>
      <c r="D84" s="173" t="s">
        <v>198</v>
      </c>
      <c r="E84" s="152"/>
      <c r="F84" s="152"/>
      <c r="G84" s="152"/>
      <c r="H84" s="83">
        <v>0.2</v>
      </c>
      <c r="I84" s="112">
        <f>IF(ISBLANK($E84),IF(ISBLANK($F84),0,$F$6),$E$6)*$H84</f>
        <v>0</v>
      </c>
      <c r="J84" s="121"/>
      <c r="K84" s="143"/>
    </row>
    <row r="85" spans="1:11" s="66" customFormat="1" ht="51">
      <c r="A85" s="157" t="str">
        <f>IF(NOT(COUNTBLANK(E85:G85)=2),"!","")</f>
        <v>!</v>
      </c>
      <c r="B85" s="158" t="s">
        <v>138</v>
      </c>
      <c r="C85" s="16"/>
      <c r="D85" s="173" t="s">
        <v>157</v>
      </c>
      <c r="E85" s="152"/>
      <c r="F85" s="152"/>
      <c r="G85" s="152"/>
      <c r="H85" s="83">
        <v>0.2</v>
      </c>
      <c r="I85" s="112">
        <f>IF(ISBLANK($E85),IF(ISBLANK($F85),0,$F$6),$E$6)*$H85</f>
        <v>0</v>
      </c>
      <c r="J85" s="121"/>
      <c r="K85" s="143"/>
    </row>
    <row r="86" spans="1:11" s="66" customFormat="1" ht="51">
      <c r="A86" s="157" t="str">
        <f>IF(NOT(COUNTBLANK(E86:G86)=2),"!","")</f>
        <v>!</v>
      </c>
      <c r="B86" s="158" t="s">
        <v>139</v>
      </c>
      <c r="C86" s="16"/>
      <c r="D86" s="173" t="s">
        <v>158</v>
      </c>
      <c r="E86" s="152"/>
      <c r="F86" s="152"/>
      <c r="G86" s="152"/>
      <c r="H86" s="83">
        <v>0.2</v>
      </c>
      <c r="I86" s="112">
        <f>IF(ISBLANK($E86),IF(ISBLANK($F86),0,$F$6),$E$6)*$H86</f>
        <v>0</v>
      </c>
      <c r="J86" s="121"/>
      <c r="K86" s="143"/>
    </row>
    <row r="87" spans="1:11" s="66" customFormat="1" ht="51">
      <c r="A87" s="157" t="str">
        <f>IF(NOT(COUNTBLANK(E87:G87)=2),"!","")</f>
        <v>!</v>
      </c>
      <c r="B87" s="158" t="s">
        <v>140</v>
      </c>
      <c r="C87" s="16"/>
      <c r="D87" s="173" t="s">
        <v>159</v>
      </c>
      <c r="E87" s="152"/>
      <c r="F87" s="152"/>
      <c r="G87" s="152"/>
      <c r="H87" s="83">
        <v>0.2</v>
      </c>
      <c r="I87" s="112">
        <f>IF(ISBLANK($E87),IF(ISBLANK($F87),0,$F$6),$E$6)*$H87</f>
        <v>0</v>
      </c>
      <c r="J87" s="121"/>
      <c r="K87" s="143"/>
    </row>
    <row r="88" spans="1:11" s="66" customFormat="1" ht="12.75">
      <c r="A88" s="100"/>
      <c r="B88" s="101"/>
      <c r="C88" s="101"/>
      <c r="D88" s="95"/>
      <c r="E88" s="46"/>
      <c r="F88" s="46"/>
      <c r="G88" s="46"/>
      <c r="H88" s="83">
        <f>SUM(H83:H87)</f>
        <v>1</v>
      </c>
      <c r="I88" s="114">
        <f>SUM(I83:I87)</f>
        <v>0</v>
      </c>
      <c r="J88" s="121"/>
      <c r="K88" s="142"/>
    </row>
    <row r="89" spans="1:11" s="49" customFormat="1" ht="12.75">
      <c r="A89" s="96"/>
      <c r="B89" s="101"/>
      <c r="C89" s="101"/>
      <c r="D89" s="96"/>
      <c r="E89" s="52"/>
      <c r="F89" s="52"/>
      <c r="G89" s="52"/>
      <c r="H89" s="84"/>
      <c r="I89" s="120"/>
      <c r="J89" s="64"/>
      <c r="K89" s="142"/>
    </row>
  </sheetData>
  <sheetProtection selectLockedCells="1" selectUnlockedCells="1"/>
  <mergeCells count="20">
    <mergeCell ref="E3:I3"/>
    <mergeCell ref="E19:H19"/>
    <mergeCell ref="B42:D42"/>
    <mergeCell ref="E42:H42"/>
    <mergeCell ref="B35:H35"/>
    <mergeCell ref="I5:I7"/>
    <mergeCell ref="A7:D7"/>
    <mergeCell ref="B8:D8"/>
    <mergeCell ref="E5:G5"/>
    <mergeCell ref="H5:H7"/>
    <mergeCell ref="B9:D9"/>
    <mergeCell ref="E9:H9"/>
    <mergeCell ref="B19:D19"/>
    <mergeCell ref="A82:G82"/>
    <mergeCell ref="B80:D80"/>
    <mergeCell ref="B48:D48"/>
    <mergeCell ref="E48:H48"/>
    <mergeCell ref="B62:D62"/>
    <mergeCell ref="E62:H62"/>
    <mergeCell ref="B74:H74"/>
  </mergeCells>
  <printOptions horizontalCentered="1"/>
  <pageMargins left="0.3937007874015748" right="0.3937007874015748" top="0.3937007874015748" bottom="0.3937007874015748" header="0.31496062992125984" footer="0.31496062992125984"/>
  <pageSetup horizontalDpi="300" verticalDpi="300" orientation="portrait" paperSize="9" scale="93" r:id="rId1"/>
</worksheet>
</file>

<file path=xl/worksheets/sheet3.xml><?xml version="1.0" encoding="utf-8"?>
<worksheet xmlns="http://schemas.openxmlformats.org/spreadsheetml/2006/main" xmlns:r="http://schemas.openxmlformats.org/officeDocument/2006/relationships">
  <dimension ref="A1:GV88"/>
  <sheetViews>
    <sheetView showGridLines="0" tabSelected="1" zoomScale="85" zoomScaleNormal="85" zoomScaleSheetLayoutView="85" zoomScalePageLayoutView="0" workbookViewId="0" topLeftCell="A1">
      <pane ySplit="7" topLeftCell="A16" activePane="bottomLeft" state="frozen"/>
      <selection pane="topLeft" activeCell="A1" sqref="A1"/>
      <selection pane="bottomLeft" activeCell="F19" sqref="F19"/>
    </sheetView>
  </sheetViews>
  <sheetFormatPr defaultColWidth="9.140625" defaultRowHeight="12.75"/>
  <cols>
    <col min="1" max="1" width="3.7109375" style="14" customWidth="1"/>
    <col min="2" max="2" width="5.57421875" style="15" customWidth="1"/>
    <col min="3" max="3" width="3.00390625" style="16" hidden="1" customWidth="1"/>
    <col min="4" max="4" width="56.28125" style="97" customWidth="1"/>
    <col min="5" max="5" width="5.00390625" style="17" customWidth="1"/>
    <col min="6" max="6" width="7.8515625" style="17" bestFit="1" customWidth="1"/>
    <col min="7" max="7" width="4.8515625" style="17" customWidth="1"/>
    <col min="8" max="8" width="10.28125" style="87" customWidth="1"/>
    <col min="9" max="9" width="11.421875" style="18" customWidth="1"/>
    <col min="10" max="10" width="2.28125" style="19" customWidth="1"/>
    <col min="11" max="11" width="43.00390625" style="171" customWidth="1"/>
    <col min="12" max="16384" width="9.140625" style="19" customWidth="1"/>
  </cols>
  <sheetData>
    <row r="1" spans="1:11" s="3" customFormat="1" ht="12" customHeight="1">
      <c r="A1" s="2"/>
      <c r="B1" s="2"/>
      <c r="C1" s="2"/>
      <c r="E1" s="2"/>
      <c r="F1" s="2"/>
      <c r="G1" s="2"/>
      <c r="H1" s="80"/>
      <c r="K1" s="62"/>
    </row>
    <row r="2" spans="1:11" s="35" customFormat="1" ht="15">
      <c r="A2" s="138" t="s">
        <v>0</v>
      </c>
      <c r="B2" s="138"/>
      <c r="C2" s="138"/>
      <c r="E2" s="138"/>
      <c r="F2" s="138"/>
      <c r="G2" s="138"/>
      <c r="H2" s="138"/>
      <c r="K2" s="165"/>
    </row>
    <row r="3" spans="1:11" s="3" customFormat="1" ht="12.75">
      <c r="A3" s="80" t="s">
        <v>82</v>
      </c>
      <c r="B3" s="5"/>
      <c r="C3" s="5"/>
      <c r="E3" s="269"/>
      <c r="F3" s="269"/>
      <c r="G3" s="269"/>
      <c r="H3" s="269"/>
      <c r="I3" s="269"/>
      <c r="J3" s="20"/>
      <c r="K3" s="62"/>
    </row>
    <row r="4" spans="4:11" s="9" customFormat="1" ht="12.75">
      <c r="D4" s="91"/>
      <c r="E4" s="22"/>
      <c r="F4" s="22"/>
      <c r="G4" s="22"/>
      <c r="H4" s="81"/>
      <c r="I4" s="23"/>
      <c r="K4" s="66"/>
    </row>
    <row r="5" spans="1:11" ht="21" customHeight="1">
      <c r="A5" s="19"/>
      <c r="B5" s="19"/>
      <c r="C5" s="19"/>
      <c r="D5" s="92"/>
      <c r="E5" s="275" t="s">
        <v>121</v>
      </c>
      <c r="F5" s="276"/>
      <c r="G5" s="276"/>
      <c r="H5" s="277" t="s">
        <v>122</v>
      </c>
      <c r="I5" s="278" t="s">
        <v>123</v>
      </c>
      <c r="J5" s="89"/>
      <c r="K5" s="166" t="s">
        <v>120</v>
      </c>
    </row>
    <row r="6" spans="1:11" s="28" customFormat="1" ht="21" customHeight="1">
      <c r="A6" s="24"/>
      <c r="B6" s="25"/>
      <c r="C6" s="26"/>
      <c r="D6" s="27"/>
      <c r="E6" s="146">
        <v>1</v>
      </c>
      <c r="F6" s="146">
        <v>0.5</v>
      </c>
      <c r="G6" s="146">
        <v>0</v>
      </c>
      <c r="H6" s="277"/>
      <c r="I6" s="279"/>
      <c r="J6" s="89"/>
      <c r="K6" s="167" t="s">
        <v>152</v>
      </c>
    </row>
    <row r="7" spans="1:11" s="28" customFormat="1" ht="22.5">
      <c r="A7" s="272" t="s">
        <v>15</v>
      </c>
      <c r="B7" s="272"/>
      <c r="C7" s="272"/>
      <c r="D7" s="273"/>
      <c r="E7" s="141" t="s">
        <v>16</v>
      </c>
      <c r="F7" s="141" t="s">
        <v>17</v>
      </c>
      <c r="G7" s="141" t="s">
        <v>18</v>
      </c>
      <c r="H7" s="277"/>
      <c r="I7" s="280"/>
      <c r="J7" s="89"/>
      <c r="K7" s="168" t="s">
        <v>151</v>
      </c>
    </row>
    <row r="8" spans="1:11" s="28" customFormat="1" ht="11.25" customHeight="1">
      <c r="A8" s="24"/>
      <c r="B8" s="274"/>
      <c r="C8" s="274"/>
      <c r="D8" s="274"/>
      <c r="E8" s="29"/>
      <c r="F8" s="29"/>
      <c r="G8" s="29"/>
      <c r="H8" s="82"/>
      <c r="I8" s="30"/>
      <c r="J8" s="31"/>
      <c r="K8" s="169"/>
    </row>
    <row r="9" spans="1:11" s="35" customFormat="1" ht="15">
      <c r="A9" s="32" t="s">
        <v>19</v>
      </c>
      <c r="B9" s="267" t="s">
        <v>103</v>
      </c>
      <c r="C9" s="267"/>
      <c r="D9" s="266"/>
      <c r="E9" s="268"/>
      <c r="F9" s="268"/>
      <c r="G9" s="268"/>
      <c r="H9" s="268"/>
      <c r="I9" s="33">
        <v>0.1</v>
      </c>
      <c r="J9" s="34"/>
      <c r="K9" s="165"/>
    </row>
    <row r="10" spans="1:11" s="23" customFormat="1" ht="25.5">
      <c r="A10" s="36">
        <f aca="true" t="shared" si="0" ref="A10:A16">IF(NOT(COUNTBLANK(E10:G10)=2),"!","")</f>
      </c>
      <c r="B10" s="179" t="s">
        <v>20</v>
      </c>
      <c r="C10" s="180"/>
      <c r="D10" s="177" t="s">
        <v>83</v>
      </c>
      <c r="E10" s="129"/>
      <c r="F10" s="129"/>
      <c r="G10" s="40">
        <v>0</v>
      </c>
      <c r="H10" s="83">
        <v>0.15</v>
      </c>
      <c r="I10" s="42">
        <f aca="true" t="shared" si="1" ref="I10:I16">IF(ISBLANK($E10),IF(ISBLANK($F10),0,$F$6),$E$6)*$H10</f>
        <v>0</v>
      </c>
      <c r="J10" s="90"/>
      <c r="K10" s="143"/>
    </row>
    <row r="11" spans="1:11" s="23" customFormat="1" ht="89.25">
      <c r="A11" s="36">
        <f t="shared" si="0"/>
      </c>
      <c r="B11" s="179" t="s">
        <v>21</v>
      </c>
      <c r="C11" s="180"/>
      <c r="D11" s="177" t="s">
        <v>199</v>
      </c>
      <c r="E11" s="129">
        <v>1</v>
      </c>
      <c r="F11" s="129"/>
      <c r="G11" s="40"/>
      <c r="H11" s="83">
        <v>0.2</v>
      </c>
      <c r="I11" s="42">
        <f t="shared" si="1"/>
        <v>0.2</v>
      </c>
      <c r="J11" s="90"/>
      <c r="K11" s="143"/>
    </row>
    <row r="12" spans="1:11" s="23" customFormat="1" ht="38.25">
      <c r="A12" s="36">
        <f t="shared" si="0"/>
      </c>
      <c r="B12" s="179" t="s">
        <v>23</v>
      </c>
      <c r="C12" s="180"/>
      <c r="D12" s="177" t="s">
        <v>200</v>
      </c>
      <c r="E12" s="129">
        <v>1</v>
      </c>
      <c r="F12" s="129"/>
      <c r="G12" s="40"/>
      <c r="H12" s="83">
        <v>0.15</v>
      </c>
      <c r="I12" s="42">
        <f t="shared" si="1"/>
        <v>0.15</v>
      </c>
      <c r="J12" s="90"/>
      <c r="K12" s="143"/>
    </row>
    <row r="13" spans="1:11" s="23" customFormat="1" ht="51">
      <c r="A13" s="36">
        <f t="shared" si="0"/>
      </c>
      <c r="B13" s="179" t="s">
        <v>25</v>
      </c>
      <c r="C13" s="180"/>
      <c r="D13" s="177" t="s">
        <v>183</v>
      </c>
      <c r="E13" s="129">
        <v>1</v>
      </c>
      <c r="F13" s="129"/>
      <c r="G13" s="40"/>
      <c r="H13" s="83">
        <v>0.2</v>
      </c>
      <c r="I13" s="42">
        <f t="shared" si="1"/>
        <v>0.2</v>
      </c>
      <c r="J13" s="90"/>
      <c r="K13" s="143"/>
    </row>
    <row r="14" spans="1:11" s="23" customFormat="1" ht="76.5">
      <c r="A14" s="36">
        <f t="shared" si="0"/>
      </c>
      <c r="B14" s="179" t="s">
        <v>26</v>
      </c>
      <c r="C14" s="180"/>
      <c r="D14" s="177" t="s">
        <v>203</v>
      </c>
      <c r="E14" s="129"/>
      <c r="F14" s="129"/>
      <c r="G14" s="40">
        <v>0</v>
      </c>
      <c r="H14" s="83">
        <v>0.1</v>
      </c>
      <c r="I14" s="42">
        <f t="shared" si="1"/>
        <v>0</v>
      </c>
      <c r="J14" s="90"/>
      <c r="K14" s="143"/>
    </row>
    <row r="15" spans="1:11" s="23" customFormat="1" ht="38.25">
      <c r="A15" s="36">
        <f t="shared" si="0"/>
      </c>
      <c r="B15" s="179" t="s">
        <v>27</v>
      </c>
      <c r="C15" s="184"/>
      <c r="D15" s="185" t="s">
        <v>160</v>
      </c>
      <c r="E15" s="129">
        <v>1</v>
      </c>
      <c r="F15" s="129"/>
      <c r="G15" s="124"/>
      <c r="H15" s="126">
        <v>0.1</v>
      </c>
      <c r="I15" s="127">
        <f t="shared" si="1"/>
        <v>0.1</v>
      </c>
      <c r="J15" s="90"/>
      <c r="K15" s="143"/>
    </row>
    <row r="16" spans="1:11" s="23" customFormat="1" ht="63.75">
      <c r="A16" s="36">
        <f t="shared" si="0"/>
      </c>
      <c r="B16" s="179" t="s">
        <v>127</v>
      </c>
      <c r="C16" s="186"/>
      <c r="D16" s="177" t="s">
        <v>201</v>
      </c>
      <c r="E16" s="129"/>
      <c r="F16" s="129"/>
      <c r="G16" s="129">
        <v>0</v>
      </c>
      <c r="H16" s="130">
        <v>0.1</v>
      </c>
      <c r="I16" s="131">
        <f t="shared" si="1"/>
        <v>0</v>
      </c>
      <c r="J16" s="67"/>
      <c r="K16" s="143"/>
    </row>
    <row r="17" spans="1:11" s="23" customFormat="1" ht="12.75">
      <c r="A17" s="147"/>
      <c r="B17" s="181"/>
      <c r="C17" s="181"/>
      <c r="D17" s="187"/>
      <c r="E17" s="46"/>
      <c r="F17" s="46"/>
      <c r="G17" s="46"/>
      <c r="H17" s="128">
        <f>SUM(H10:H16)</f>
        <v>0.9999999999999999</v>
      </c>
      <c r="I17" s="79">
        <f>SUM(I10:I16)</f>
        <v>0.65</v>
      </c>
      <c r="J17" s="90"/>
      <c r="K17" s="66"/>
    </row>
    <row r="18" spans="1:10" s="66" customFormat="1" ht="0.75" customHeight="1">
      <c r="A18" s="43"/>
      <c r="B18" s="181"/>
      <c r="C18" s="181"/>
      <c r="D18" s="188"/>
      <c r="E18" s="46"/>
      <c r="F18" s="46"/>
      <c r="G18" s="46"/>
      <c r="H18" s="84"/>
      <c r="I18" s="50"/>
      <c r="J18" s="67"/>
    </row>
    <row r="19" spans="1:10" s="66" customFormat="1" ht="12.75">
      <c r="A19" s="43"/>
      <c r="B19" s="181"/>
      <c r="C19" s="181"/>
      <c r="D19" s="188"/>
      <c r="E19" s="46"/>
      <c r="F19" s="46"/>
      <c r="G19" s="46"/>
      <c r="H19" s="84"/>
      <c r="I19" s="50"/>
      <c r="J19" s="67"/>
    </row>
    <row r="20" spans="1:11" s="35" customFormat="1" ht="15">
      <c r="A20" s="32" t="s">
        <v>28</v>
      </c>
      <c r="B20" s="284" t="s">
        <v>102</v>
      </c>
      <c r="C20" s="284"/>
      <c r="D20" s="285"/>
      <c r="E20" s="268"/>
      <c r="F20" s="268"/>
      <c r="G20" s="268"/>
      <c r="H20" s="268"/>
      <c r="I20" s="33">
        <v>0.1</v>
      </c>
      <c r="J20" s="34"/>
      <c r="K20" s="165"/>
    </row>
    <row r="21" spans="1:11" s="23" customFormat="1" ht="63.75">
      <c r="A21" s="36">
        <f aca="true" t="shared" si="2" ref="A21:A27">IF(NOT(COUNTBLANK(E21:G21)=2),"!","")</f>
      </c>
      <c r="B21" s="179" t="s">
        <v>29</v>
      </c>
      <c r="C21" s="180"/>
      <c r="D21" s="177" t="s">
        <v>84</v>
      </c>
      <c r="E21" s="39"/>
      <c r="F21" s="39">
        <v>0.5</v>
      </c>
      <c r="G21" s="40"/>
      <c r="H21" s="83">
        <v>0.15</v>
      </c>
      <c r="I21" s="42">
        <f aca="true" t="shared" si="3" ref="I21:I27">IF(ISBLANK($E21),IF(ISBLANK($F21),0,$F$6),$E$6)*$H21</f>
        <v>0.075</v>
      </c>
      <c r="J21" s="90"/>
      <c r="K21" s="143"/>
    </row>
    <row r="22" spans="1:11" s="23" customFormat="1" ht="25.5">
      <c r="A22" s="36">
        <f t="shared" si="2"/>
      </c>
      <c r="B22" s="179" t="s">
        <v>30</v>
      </c>
      <c r="C22" s="180"/>
      <c r="D22" s="177" t="s">
        <v>111</v>
      </c>
      <c r="E22" s="39"/>
      <c r="F22" s="39"/>
      <c r="G22" s="40">
        <v>0</v>
      </c>
      <c r="H22" s="83">
        <v>0.2</v>
      </c>
      <c r="I22" s="42">
        <f t="shared" si="3"/>
        <v>0</v>
      </c>
      <c r="J22" s="90"/>
      <c r="K22" s="143"/>
    </row>
    <row r="23" spans="1:11" s="23" customFormat="1" ht="38.25">
      <c r="A23" s="36">
        <f t="shared" si="2"/>
      </c>
      <c r="B23" s="179" t="s">
        <v>31</v>
      </c>
      <c r="C23" s="180"/>
      <c r="D23" s="177" t="s">
        <v>113</v>
      </c>
      <c r="E23" s="39">
        <v>1</v>
      </c>
      <c r="F23" s="39"/>
      <c r="G23" s="40"/>
      <c r="H23" s="83">
        <v>0.1</v>
      </c>
      <c r="I23" s="42">
        <f t="shared" si="3"/>
        <v>0.1</v>
      </c>
      <c r="J23" s="90"/>
      <c r="K23" s="143"/>
    </row>
    <row r="24" spans="1:11" s="23" customFormat="1" ht="102">
      <c r="A24" s="36">
        <f t="shared" si="2"/>
      </c>
      <c r="B24" s="179" t="s">
        <v>32</v>
      </c>
      <c r="C24" s="180"/>
      <c r="D24" s="177" t="s">
        <v>184</v>
      </c>
      <c r="E24" s="39">
        <v>1</v>
      </c>
      <c r="F24" s="39"/>
      <c r="G24" s="40"/>
      <c r="H24" s="83">
        <v>0.1</v>
      </c>
      <c r="I24" s="42">
        <f t="shared" si="3"/>
        <v>0.1</v>
      </c>
      <c r="J24" s="90"/>
      <c r="K24" s="143"/>
    </row>
    <row r="25" spans="1:11" s="23" customFormat="1" ht="38.25">
      <c r="A25" s="36">
        <f t="shared" si="2"/>
      </c>
      <c r="B25" s="179" t="s">
        <v>33</v>
      </c>
      <c r="C25" s="180"/>
      <c r="D25" s="176" t="s">
        <v>128</v>
      </c>
      <c r="E25" s="39"/>
      <c r="F25" s="39"/>
      <c r="G25" s="40">
        <v>0</v>
      </c>
      <c r="H25" s="83">
        <v>0.15</v>
      </c>
      <c r="I25" s="42">
        <f t="shared" si="3"/>
        <v>0</v>
      </c>
      <c r="J25" s="90"/>
      <c r="K25" s="143"/>
    </row>
    <row r="26" spans="1:11" s="23" customFormat="1" ht="102">
      <c r="A26" s="74">
        <f t="shared" si="2"/>
      </c>
      <c r="B26" s="182" t="s">
        <v>34</v>
      </c>
      <c r="C26" s="189"/>
      <c r="D26" s="177" t="s">
        <v>185</v>
      </c>
      <c r="E26" s="39"/>
      <c r="F26" s="39"/>
      <c r="G26" s="40">
        <v>0</v>
      </c>
      <c r="H26" s="83">
        <v>0.15</v>
      </c>
      <c r="I26" s="42">
        <f t="shared" si="3"/>
        <v>0</v>
      </c>
      <c r="J26" s="90"/>
      <c r="K26" s="143"/>
    </row>
    <row r="27" spans="1:11" s="23" customFormat="1" ht="76.5">
      <c r="A27" s="148">
        <f t="shared" si="2"/>
      </c>
      <c r="B27" s="183" t="s">
        <v>35</v>
      </c>
      <c r="C27" s="180"/>
      <c r="D27" s="177" t="s">
        <v>186</v>
      </c>
      <c r="E27" s="39">
        <v>1</v>
      </c>
      <c r="F27" s="39"/>
      <c r="G27" s="39"/>
      <c r="H27" s="83">
        <v>0.15</v>
      </c>
      <c r="I27" s="42">
        <f t="shared" si="3"/>
        <v>0.15</v>
      </c>
      <c r="J27" s="90"/>
      <c r="K27" s="143"/>
    </row>
    <row r="28" spans="1:11" s="23" customFormat="1" ht="40.5" customHeight="1">
      <c r="A28" s="147"/>
      <c r="B28" s="44"/>
      <c r="C28" s="75"/>
      <c r="E28" s="46"/>
      <c r="F28" s="46"/>
      <c r="G28" s="46"/>
      <c r="H28" s="83">
        <f>SUM(H21:H27)</f>
        <v>1</v>
      </c>
      <c r="I28" s="41">
        <f>SUM(I21:I27)</f>
        <v>0.42500000000000004</v>
      </c>
      <c r="J28" s="90"/>
      <c r="K28" s="66"/>
    </row>
    <row r="29" spans="1:10" s="66" customFormat="1" ht="12.75">
      <c r="A29" s="43"/>
      <c r="B29" s="44"/>
      <c r="C29" s="45"/>
      <c r="D29" s="94"/>
      <c r="E29" s="46"/>
      <c r="F29" s="46"/>
      <c r="G29" s="46"/>
      <c r="H29" s="84"/>
      <c r="I29" s="50"/>
      <c r="J29" s="67"/>
    </row>
    <row r="30" spans="1:10" s="66" customFormat="1" ht="12.75">
      <c r="A30" s="43"/>
      <c r="B30" s="44"/>
      <c r="C30" s="45"/>
      <c r="D30" s="94"/>
      <c r="E30" s="46"/>
      <c r="F30" s="46"/>
      <c r="G30" s="46"/>
      <c r="H30" s="84"/>
      <c r="I30" s="50"/>
      <c r="J30" s="67"/>
    </row>
    <row r="31" spans="1:11" s="53" customFormat="1" ht="27.75" customHeight="1">
      <c r="A31" s="53" t="s">
        <v>39</v>
      </c>
      <c r="B31" s="270" t="s">
        <v>119</v>
      </c>
      <c r="C31" s="270"/>
      <c r="D31" s="270"/>
      <c r="E31" s="268"/>
      <c r="F31" s="268"/>
      <c r="G31" s="268"/>
      <c r="H31" s="268"/>
      <c r="I31" s="54">
        <v>0.1</v>
      </c>
      <c r="J31" s="34"/>
      <c r="K31" s="165"/>
    </row>
    <row r="32" spans="1:11" s="23" customFormat="1" ht="89.25">
      <c r="A32" s="36">
        <f aca="true" t="shared" si="4" ref="A32:A37">IF(NOT(COUNTBLANK(E32:G32)=2),"!","")</f>
      </c>
      <c r="B32" s="179" t="s">
        <v>40</v>
      </c>
      <c r="C32" s="180"/>
      <c r="D32" s="177" t="s">
        <v>187</v>
      </c>
      <c r="E32" s="40">
        <v>1</v>
      </c>
      <c r="F32" s="39"/>
      <c r="G32" s="39"/>
      <c r="H32" s="83">
        <v>0.15</v>
      </c>
      <c r="I32" s="42">
        <f aca="true" t="shared" si="5" ref="I32:I37">IF(ISBLANK($E32),IF(ISBLANK($F32),0,$F$6),$E$6)*$H32</f>
        <v>0.15</v>
      </c>
      <c r="J32" s="90"/>
      <c r="K32" s="143"/>
    </row>
    <row r="33" spans="1:11" s="23" customFormat="1" ht="51">
      <c r="A33" s="36">
        <f t="shared" si="4"/>
      </c>
      <c r="B33" s="179" t="s">
        <v>41</v>
      </c>
      <c r="C33" s="180"/>
      <c r="D33" s="177" t="s">
        <v>202</v>
      </c>
      <c r="E33" s="78"/>
      <c r="F33" s="78">
        <v>0.5</v>
      </c>
      <c r="G33" s="39"/>
      <c r="H33" s="83">
        <v>0.15</v>
      </c>
      <c r="I33" s="42">
        <f t="shared" si="5"/>
        <v>0.075</v>
      </c>
      <c r="J33" s="90"/>
      <c r="K33" s="143"/>
    </row>
    <row r="34" spans="1:11" s="23" customFormat="1" ht="38.25">
      <c r="A34" s="36">
        <f t="shared" si="4"/>
      </c>
      <c r="B34" s="179" t="s">
        <v>42</v>
      </c>
      <c r="C34" s="180"/>
      <c r="D34" s="177" t="s">
        <v>129</v>
      </c>
      <c r="E34" s="78">
        <v>1</v>
      </c>
      <c r="F34" s="78"/>
      <c r="G34" s="39"/>
      <c r="H34" s="83">
        <v>0.15</v>
      </c>
      <c r="I34" s="42">
        <f t="shared" si="5"/>
        <v>0.15</v>
      </c>
      <c r="J34" s="90"/>
      <c r="K34" s="143"/>
    </row>
    <row r="35" spans="1:204" s="76" customFormat="1" ht="38.25">
      <c r="A35" s="36">
        <f t="shared" si="4"/>
      </c>
      <c r="B35" s="179" t="s">
        <v>43</v>
      </c>
      <c r="C35" s="190"/>
      <c r="D35" s="177" t="s">
        <v>117</v>
      </c>
      <c r="E35" s="78">
        <v>1</v>
      </c>
      <c r="F35" s="78"/>
      <c r="G35" s="39"/>
      <c r="H35" s="83">
        <v>0.2</v>
      </c>
      <c r="I35" s="41">
        <f t="shared" si="5"/>
        <v>0.2</v>
      </c>
      <c r="J35" s="90"/>
      <c r="K35" s="143"/>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row>
    <row r="36" spans="1:11" s="23" customFormat="1" ht="89.25">
      <c r="A36" s="36">
        <f t="shared" si="4"/>
      </c>
      <c r="B36" s="179" t="s">
        <v>44</v>
      </c>
      <c r="C36" s="180"/>
      <c r="D36" s="177" t="s">
        <v>177</v>
      </c>
      <c r="E36" s="78"/>
      <c r="F36" s="78">
        <v>0.5</v>
      </c>
      <c r="G36" s="39"/>
      <c r="H36" s="83">
        <v>0.15</v>
      </c>
      <c r="I36" s="42">
        <f t="shared" si="5"/>
        <v>0.075</v>
      </c>
      <c r="J36" s="90"/>
      <c r="K36" s="143"/>
    </row>
    <row r="37" spans="1:11" s="21" customFormat="1" ht="102">
      <c r="A37" s="36">
        <f t="shared" si="4"/>
      </c>
      <c r="B37" s="179" t="s">
        <v>85</v>
      </c>
      <c r="C37" s="193"/>
      <c r="D37" s="177" t="s">
        <v>178</v>
      </c>
      <c r="E37" s="78">
        <v>1</v>
      </c>
      <c r="F37" s="78"/>
      <c r="G37" s="78"/>
      <c r="H37" s="83">
        <v>0.2</v>
      </c>
      <c r="I37" s="42">
        <f t="shared" si="5"/>
        <v>0.2</v>
      </c>
      <c r="J37" s="90"/>
      <c r="K37" s="143"/>
    </row>
    <row r="38" spans="2:11" s="21" customFormat="1" ht="12.75">
      <c r="B38" s="194"/>
      <c r="C38" s="194"/>
      <c r="D38" s="195"/>
      <c r="E38" s="47"/>
      <c r="F38" s="47"/>
      <c r="G38" s="47"/>
      <c r="H38" s="83">
        <f>SUM(H32:H37)</f>
        <v>1</v>
      </c>
      <c r="I38" s="41">
        <f>SUM(I32:I37)</f>
        <v>0.8499999999999999</v>
      </c>
      <c r="J38" s="56"/>
      <c r="K38" s="62"/>
    </row>
    <row r="39" spans="2:11" s="21" customFormat="1" ht="12.75">
      <c r="B39" s="196"/>
      <c r="C39" s="196"/>
      <c r="D39" s="195"/>
      <c r="E39" s="47"/>
      <c r="F39" s="47"/>
      <c r="G39" s="47"/>
      <c r="H39" s="84"/>
      <c r="I39" s="50"/>
      <c r="J39" s="56"/>
      <c r="K39" s="62"/>
    </row>
    <row r="40" spans="1:11" s="58" customFormat="1" ht="15">
      <c r="A40" s="32" t="s">
        <v>45</v>
      </c>
      <c r="B40" s="284" t="s">
        <v>97</v>
      </c>
      <c r="C40" s="284"/>
      <c r="D40" s="284"/>
      <c r="E40" s="268"/>
      <c r="F40" s="268"/>
      <c r="G40" s="268"/>
      <c r="H40" s="268"/>
      <c r="I40" s="33">
        <v>0.1</v>
      </c>
      <c r="J40" s="57"/>
      <c r="K40" s="170"/>
    </row>
    <row r="41" spans="1:11" s="23" customFormat="1" ht="51">
      <c r="A41" s="36">
        <f>IF(NOT(COUNTBLANK(E41:G41)=2),"!","")</f>
      </c>
      <c r="B41" s="191" t="s">
        <v>46</v>
      </c>
      <c r="C41" s="180"/>
      <c r="D41" s="197" t="s">
        <v>86</v>
      </c>
      <c r="E41" s="39">
        <v>1</v>
      </c>
      <c r="F41" s="39"/>
      <c r="G41" s="39"/>
      <c r="H41" s="83">
        <v>0.25</v>
      </c>
      <c r="I41" s="42">
        <f>IF(ISBLANK($E41),IF(ISBLANK($F41),0,$F$6),$E$6)*$H41</f>
        <v>0.25</v>
      </c>
      <c r="J41" s="90"/>
      <c r="K41" s="143"/>
    </row>
    <row r="42" spans="1:11" s="23" customFormat="1" ht="38.25">
      <c r="A42" s="36">
        <f>IF(NOT(COUNTBLANK(E42:G42)=2),"!","")</f>
      </c>
      <c r="B42" s="191" t="s">
        <v>48</v>
      </c>
      <c r="C42" s="192"/>
      <c r="D42" s="197" t="s">
        <v>130</v>
      </c>
      <c r="E42" s="39">
        <v>1</v>
      </c>
      <c r="F42" s="39"/>
      <c r="G42" s="39"/>
      <c r="H42" s="83">
        <v>0.25</v>
      </c>
      <c r="I42" s="42">
        <f>IF(ISBLANK($E42),IF(ISBLANK($F42),0,$F$6),$E$6)*$H42</f>
        <v>0.25</v>
      </c>
      <c r="J42" s="90"/>
      <c r="K42" s="143"/>
    </row>
    <row r="43" spans="1:11" s="23" customFormat="1" ht="25.5">
      <c r="A43" s="36">
        <f>IF(NOT(COUNTBLANK(E43:G43)=2),"!","")</f>
      </c>
      <c r="B43" s="191" t="s">
        <v>50</v>
      </c>
      <c r="C43" s="192"/>
      <c r="D43" s="197" t="s">
        <v>51</v>
      </c>
      <c r="E43" s="39">
        <v>1</v>
      </c>
      <c r="F43" s="39"/>
      <c r="G43" s="39"/>
      <c r="H43" s="83">
        <v>0.25</v>
      </c>
      <c r="I43" s="42">
        <f>IF(ISBLANK($E43),IF(ISBLANK($F43),0,$F$6),$E$6)*$H43</f>
        <v>0.25</v>
      </c>
      <c r="J43" s="90"/>
      <c r="K43" s="143"/>
    </row>
    <row r="44" spans="1:11" s="23" customFormat="1" ht="38.25">
      <c r="A44" s="36">
        <f>IF(NOT(COUNTBLANK(E44:G44)=2),"!","")</f>
      </c>
      <c r="B44" s="191" t="s">
        <v>52</v>
      </c>
      <c r="C44" s="180"/>
      <c r="D44" s="197" t="s">
        <v>175</v>
      </c>
      <c r="E44" s="39"/>
      <c r="F44" s="39"/>
      <c r="G44" s="39">
        <v>0</v>
      </c>
      <c r="H44" s="83">
        <v>0.25</v>
      </c>
      <c r="I44" s="42">
        <f>IF(ISBLANK($E44),IF(ISBLANK($F44),0,$F$6),$E$6)*$H44</f>
        <v>0</v>
      </c>
      <c r="J44" s="90"/>
      <c r="K44" s="143"/>
    </row>
    <row r="45" spans="1:11" s="49" customFormat="1" ht="12.75">
      <c r="A45" s="59"/>
      <c r="B45" s="60"/>
      <c r="C45" s="61"/>
      <c r="D45" s="62"/>
      <c r="E45" s="63"/>
      <c r="F45" s="63"/>
      <c r="G45" s="63"/>
      <c r="H45" s="83">
        <f>SUM(H41:H44)</f>
        <v>1</v>
      </c>
      <c r="I45" s="41">
        <f>SUM(I41:I44)</f>
        <v>0.75</v>
      </c>
      <c r="J45" s="64"/>
      <c r="K45" s="66"/>
    </row>
    <row r="46" spans="1:11" s="69" customFormat="1" ht="12" customHeight="1">
      <c r="A46" s="70"/>
      <c r="B46" s="281"/>
      <c r="C46" s="281"/>
      <c r="D46" s="281"/>
      <c r="E46" s="71"/>
      <c r="F46" s="71"/>
      <c r="G46" s="71"/>
      <c r="H46" s="85"/>
      <c r="I46" s="72"/>
      <c r="K46" s="171"/>
    </row>
    <row r="47" spans="1:11" s="35" customFormat="1" ht="15">
      <c r="A47" s="32" t="s">
        <v>53</v>
      </c>
      <c r="B47" s="267" t="s">
        <v>89</v>
      </c>
      <c r="C47" s="267"/>
      <c r="D47" s="267"/>
      <c r="E47" s="268"/>
      <c r="F47" s="268"/>
      <c r="G47" s="268"/>
      <c r="H47" s="268"/>
      <c r="I47" s="33">
        <v>0.2</v>
      </c>
      <c r="J47" s="34"/>
      <c r="K47" s="165"/>
    </row>
    <row r="48" spans="1:11" s="23" customFormat="1" ht="25.5">
      <c r="A48" s="36">
        <f aca="true" t="shared" si="6" ref="A48:A56">IF(NOT(COUNTBLANK(E48:G48)=2),"!","")</f>
      </c>
      <c r="B48" s="137" t="s">
        <v>54</v>
      </c>
      <c r="C48" s="37"/>
      <c r="D48" s="174" t="s">
        <v>114</v>
      </c>
      <c r="E48" s="39">
        <v>1</v>
      </c>
      <c r="F48" s="39"/>
      <c r="G48" s="40"/>
      <c r="H48" s="86">
        <v>0.1</v>
      </c>
      <c r="I48" s="42">
        <f aca="true" t="shared" si="7" ref="I48:I56">IF(ISBLANK($E48),IF(ISBLANK($F48),0,$F$6),$E$6)*$H48</f>
        <v>0.1</v>
      </c>
      <c r="J48" s="90"/>
      <c r="K48" s="143"/>
    </row>
    <row r="49" spans="1:11" s="23" customFormat="1" ht="140.25">
      <c r="A49" s="36">
        <f t="shared" si="6"/>
      </c>
      <c r="B49" s="137" t="s">
        <v>55</v>
      </c>
      <c r="C49" s="37"/>
      <c r="D49" s="174" t="s">
        <v>188</v>
      </c>
      <c r="E49" s="39">
        <v>1</v>
      </c>
      <c r="F49" s="39"/>
      <c r="G49" s="40"/>
      <c r="H49" s="83">
        <v>0.15</v>
      </c>
      <c r="I49" s="42">
        <f t="shared" si="7"/>
        <v>0.15</v>
      </c>
      <c r="J49" s="90"/>
      <c r="K49" s="143"/>
    </row>
    <row r="50" spans="1:11" s="23" customFormat="1" ht="50.25" customHeight="1">
      <c r="A50" s="36">
        <f t="shared" si="6"/>
      </c>
      <c r="B50" s="137" t="s">
        <v>56</v>
      </c>
      <c r="C50" s="37"/>
      <c r="D50" s="174" t="s">
        <v>57</v>
      </c>
      <c r="E50" s="39">
        <v>1</v>
      </c>
      <c r="F50" s="39"/>
      <c r="G50" s="40"/>
      <c r="H50" s="83">
        <v>0.1</v>
      </c>
      <c r="I50" s="42">
        <f t="shared" si="7"/>
        <v>0.1</v>
      </c>
      <c r="J50" s="90"/>
      <c r="K50" s="143"/>
    </row>
    <row r="51" spans="1:11" s="23" customFormat="1" ht="44.25" customHeight="1">
      <c r="A51" s="36">
        <f t="shared" si="6"/>
      </c>
      <c r="B51" s="137" t="s">
        <v>58</v>
      </c>
      <c r="C51" s="38"/>
      <c r="D51" s="174" t="s">
        <v>171</v>
      </c>
      <c r="E51" s="39"/>
      <c r="F51" s="39">
        <v>0.5</v>
      </c>
      <c r="G51" s="40"/>
      <c r="H51" s="83">
        <v>0.1</v>
      </c>
      <c r="I51" s="42">
        <f t="shared" si="7"/>
        <v>0.05</v>
      </c>
      <c r="J51" s="90"/>
      <c r="K51" s="143"/>
    </row>
    <row r="52" spans="1:11" s="23" customFormat="1" ht="102">
      <c r="A52" s="36">
        <f t="shared" si="6"/>
      </c>
      <c r="B52" s="137" t="s">
        <v>59</v>
      </c>
      <c r="C52" s="37"/>
      <c r="D52" s="178" t="s">
        <v>172</v>
      </c>
      <c r="E52" s="39">
        <v>1</v>
      </c>
      <c r="F52" s="39"/>
      <c r="G52" s="39"/>
      <c r="H52" s="83">
        <v>0.1</v>
      </c>
      <c r="I52" s="42">
        <f t="shared" si="7"/>
        <v>0.1</v>
      </c>
      <c r="J52" s="90"/>
      <c r="K52" s="143"/>
    </row>
    <row r="53" spans="1:11" s="23" customFormat="1" ht="63.75">
      <c r="A53" s="36">
        <f t="shared" si="6"/>
      </c>
      <c r="B53" s="137" t="s">
        <v>60</v>
      </c>
      <c r="C53" s="37"/>
      <c r="D53" s="178" t="s">
        <v>173</v>
      </c>
      <c r="E53" s="39">
        <v>1</v>
      </c>
      <c r="F53" s="39"/>
      <c r="G53" s="39"/>
      <c r="H53" s="83">
        <v>0.1</v>
      </c>
      <c r="I53" s="42">
        <f t="shared" si="7"/>
        <v>0.1</v>
      </c>
      <c r="J53" s="90"/>
      <c r="K53" s="143"/>
    </row>
    <row r="54" spans="1:11" s="23" customFormat="1" ht="63.75">
      <c r="A54" s="36">
        <f t="shared" si="6"/>
      </c>
      <c r="B54" s="137" t="s">
        <v>61</v>
      </c>
      <c r="C54" s="37"/>
      <c r="D54" s="178" t="s">
        <v>189</v>
      </c>
      <c r="E54" s="39">
        <v>1</v>
      </c>
      <c r="F54" s="39"/>
      <c r="G54" s="39"/>
      <c r="H54" s="83">
        <v>0.1</v>
      </c>
      <c r="I54" s="42">
        <f t="shared" si="7"/>
        <v>0.1</v>
      </c>
      <c r="J54" s="90"/>
      <c r="K54" s="143"/>
    </row>
    <row r="55" spans="1:11" s="23" customFormat="1" ht="51">
      <c r="A55" s="36">
        <f t="shared" si="6"/>
      </c>
      <c r="B55" s="137" t="s">
        <v>62</v>
      </c>
      <c r="C55" s="37"/>
      <c r="D55" s="178" t="s">
        <v>174</v>
      </c>
      <c r="E55" s="39">
        <v>1</v>
      </c>
      <c r="F55" s="39"/>
      <c r="G55" s="39"/>
      <c r="H55" s="83">
        <v>0.15</v>
      </c>
      <c r="I55" s="42">
        <f t="shared" si="7"/>
        <v>0.15</v>
      </c>
      <c r="J55" s="90"/>
      <c r="K55" s="143"/>
    </row>
    <row r="56" spans="1:11" s="23" customFormat="1" ht="63.75">
      <c r="A56" s="36">
        <f t="shared" si="6"/>
      </c>
      <c r="B56" s="137" t="s">
        <v>63</v>
      </c>
      <c r="C56" s="37"/>
      <c r="D56" s="178" t="s">
        <v>190</v>
      </c>
      <c r="E56" s="39">
        <v>1</v>
      </c>
      <c r="F56" s="39"/>
      <c r="G56" s="39"/>
      <c r="H56" s="83">
        <v>0.1</v>
      </c>
      <c r="I56" s="42">
        <f t="shared" si="7"/>
        <v>0.1</v>
      </c>
      <c r="J56" s="90"/>
      <c r="K56" s="143"/>
    </row>
    <row r="57" spans="1:11" s="23" customFormat="1" ht="12.75">
      <c r="A57" s="43"/>
      <c r="B57" s="65"/>
      <c r="C57" s="44"/>
      <c r="D57" s="95"/>
      <c r="E57" s="46"/>
      <c r="F57" s="46"/>
      <c r="G57" s="46"/>
      <c r="H57" s="83">
        <f>SUM(H48:H56)</f>
        <v>0.9999999999999999</v>
      </c>
      <c r="I57" s="41">
        <f>SUM(I48:I56)</f>
        <v>0.95</v>
      </c>
      <c r="J57" s="90"/>
      <c r="K57" s="66"/>
    </row>
    <row r="58" spans="2:11" s="21" customFormat="1" ht="12.75">
      <c r="B58" s="68"/>
      <c r="C58" s="68"/>
      <c r="E58" s="47"/>
      <c r="F58" s="47"/>
      <c r="G58" s="47"/>
      <c r="H58" s="84"/>
      <c r="I58" s="50"/>
      <c r="J58" s="56"/>
      <c r="K58" s="62"/>
    </row>
    <row r="59" spans="1:11" s="35" customFormat="1" ht="15">
      <c r="A59" s="32" t="s">
        <v>64</v>
      </c>
      <c r="B59" s="282" t="s">
        <v>94</v>
      </c>
      <c r="C59" s="282"/>
      <c r="D59" s="282"/>
      <c r="E59" s="283"/>
      <c r="F59" s="283"/>
      <c r="G59" s="283"/>
      <c r="H59" s="283"/>
      <c r="I59" s="54">
        <v>0.2</v>
      </c>
      <c r="J59" s="34"/>
      <c r="K59" s="165"/>
    </row>
    <row r="60" spans="1:11" s="35" customFormat="1" ht="76.5">
      <c r="A60" s="36">
        <f aca="true" t="shared" si="8" ref="A60:A69">IF(NOT(COUNTBLANK(E60:G60)=2),"!","")</f>
      </c>
      <c r="B60" s="179" t="s">
        <v>65</v>
      </c>
      <c r="C60" s="199"/>
      <c r="D60" s="177" t="s">
        <v>155</v>
      </c>
      <c r="E60" s="129">
        <v>1</v>
      </c>
      <c r="F60" s="129"/>
      <c r="G60" s="129"/>
      <c r="H60" s="130">
        <v>0.1</v>
      </c>
      <c r="I60" s="131">
        <f aca="true" t="shared" si="9" ref="I60:I69">IF(ISBLANK($E60),IF(ISBLANK($F60),0,$F$6),$E$6)*$H60</f>
        <v>0.1</v>
      </c>
      <c r="J60" s="34"/>
      <c r="K60" s="143"/>
    </row>
    <row r="61" spans="1:11" s="23" customFormat="1" ht="102">
      <c r="A61" s="36">
        <f t="shared" si="8"/>
      </c>
      <c r="B61" s="179" t="s">
        <v>66</v>
      </c>
      <c r="C61" s="180"/>
      <c r="D61" s="177" t="s">
        <v>191</v>
      </c>
      <c r="E61" s="129">
        <v>1</v>
      </c>
      <c r="F61" s="154"/>
      <c r="G61" s="155"/>
      <c r="H61" s="128">
        <v>0.1</v>
      </c>
      <c r="I61" s="156">
        <f t="shared" si="9"/>
        <v>0.1</v>
      </c>
      <c r="J61" s="90"/>
      <c r="K61" s="143"/>
    </row>
    <row r="62" spans="1:11" s="23" customFormat="1" ht="51">
      <c r="A62" s="36">
        <f t="shared" si="8"/>
      </c>
      <c r="B62" s="179" t="s">
        <v>67</v>
      </c>
      <c r="C62" s="180"/>
      <c r="D62" s="177" t="s">
        <v>131</v>
      </c>
      <c r="E62" s="129">
        <v>1</v>
      </c>
      <c r="F62" s="39"/>
      <c r="G62" s="40"/>
      <c r="H62" s="83">
        <v>0.05</v>
      </c>
      <c r="I62" s="42">
        <f t="shared" si="9"/>
        <v>0.05</v>
      </c>
      <c r="J62" s="90"/>
      <c r="K62" s="143"/>
    </row>
    <row r="63" spans="1:11" s="23" customFormat="1" ht="51">
      <c r="A63" s="36">
        <f t="shared" si="8"/>
      </c>
      <c r="B63" s="179" t="s">
        <v>68</v>
      </c>
      <c r="C63" s="180"/>
      <c r="D63" s="177" t="s">
        <v>161</v>
      </c>
      <c r="E63" s="129">
        <v>1</v>
      </c>
      <c r="F63" s="39"/>
      <c r="G63" s="40"/>
      <c r="H63" s="83">
        <v>0.1</v>
      </c>
      <c r="I63" s="42">
        <f t="shared" si="9"/>
        <v>0.1</v>
      </c>
      <c r="J63" s="90"/>
      <c r="K63" s="143"/>
    </row>
    <row r="64" spans="1:11" s="23" customFormat="1" ht="38.25">
      <c r="A64" s="36">
        <f t="shared" si="8"/>
      </c>
      <c r="B64" s="179" t="s">
        <v>69</v>
      </c>
      <c r="C64" s="180"/>
      <c r="D64" s="177" t="s">
        <v>167</v>
      </c>
      <c r="E64" s="129">
        <v>1</v>
      </c>
      <c r="F64" s="39"/>
      <c r="G64" s="40"/>
      <c r="H64" s="83">
        <v>0.1</v>
      </c>
      <c r="I64" s="42">
        <f t="shared" si="9"/>
        <v>0.1</v>
      </c>
      <c r="J64" s="90"/>
      <c r="K64" s="143"/>
    </row>
    <row r="65" spans="1:11" s="23" customFormat="1" ht="63.75">
      <c r="A65" s="36">
        <f t="shared" si="8"/>
      </c>
      <c r="B65" s="179" t="s">
        <v>70</v>
      </c>
      <c r="C65" s="198"/>
      <c r="D65" s="177" t="s">
        <v>192</v>
      </c>
      <c r="E65" s="129">
        <v>1</v>
      </c>
      <c r="F65" s="39"/>
      <c r="G65" s="40"/>
      <c r="H65" s="83">
        <v>0.15</v>
      </c>
      <c r="I65" s="42">
        <f t="shared" si="9"/>
        <v>0.15</v>
      </c>
      <c r="J65" s="90"/>
      <c r="K65" s="143"/>
    </row>
    <row r="66" spans="1:11" s="23" customFormat="1" ht="38.25">
      <c r="A66" s="36">
        <f t="shared" si="8"/>
      </c>
      <c r="B66" s="179" t="s">
        <v>71</v>
      </c>
      <c r="C66" s="198"/>
      <c r="D66" s="177" t="s">
        <v>169</v>
      </c>
      <c r="E66" s="129">
        <v>1</v>
      </c>
      <c r="F66" s="39"/>
      <c r="G66" s="40"/>
      <c r="H66" s="83">
        <v>0.15</v>
      </c>
      <c r="I66" s="42">
        <f t="shared" si="9"/>
        <v>0.15</v>
      </c>
      <c r="J66" s="90"/>
      <c r="K66" s="143"/>
    </row>
    <row r="67" spans="1:11" s="23" customFormat="1" ht="89.25">
      <c r="A67" s="36">
        <f t="shared" si="8"/>
      </c>
      <c r="B67" s="179" t="s">
        <v>73</v>
      </c>
      <c r="C67" s="184"/>
      <c r="D67" s="185" t="s">
        <v>72</v>
      </c>
      <c r="E67" s="129">
        <v>1</v>
      </c>
      <c r="F67" s="124"/>
      <c r="G67" s="125"/>
      <c r="H67" s="126">
        <v>0.1</v>
      </c>
      <c r="I67" s="127">
        <f t="shared" si="9"/>
        <v>0.1</v>
      </c>
      <c r="J67" s="90"/>
      <c r="K67" s="143"/>
    </row>
    <row r="68" spans="1:11" s="66" customFormat="1" ht="63.75">
      <c r="A68" s="36">
        <f t="shared" si="8"/>
      </c>
      <c r="B68" s="179" t="s">
        <v>149</v>
      </c>
      <c r="C68" s="186"/>
      <c r="D68" s="177" t="s">
        <v>109</v>
      </c>
      <c r="E68" s="129">
        <v>1</v>
      </c>
      <c r="F68" s="129"/>
      <c r="G68" s="129"/>
      <c r="H68" s="130">
        <v>0.1</v>
      </c>
      <c r="I68" s="131">
        <f t="shared" si="9"/>
        <v>0.1</v>
      </c>
      <c r="J68" s="67"/>
      <c r="K68" s="143"/>
    </row>
    <row r="69" spans="1:11" s="66" customFormat="1" ht="51">
      <c r="A69" s="36">
        <f t="shared" si="8"/>
      </c>
      <c r="B69" s="179" t="s">
        <v>150</v>
      </c>
      <c r="C69" s="181"/>
      <c r="D69" s="177" t="s">
        <v>132</v>
      </c>
      <c r="E69" s="129">
        <v>1</v>
      </c>
      <c r="F69" s="129"/>
      <c r="G69" s="129"/>
      <c r="H69" s="130">
        <v>0.05</v>
      </c>
      <c r="I69" s="131">
        <f t="shared" si="9"/>
        <v>0.05</v>
      </c>
      <c r="J69" s="67"/>
      <c r="K69" s="143"/>
    </row>
    <row r="70" spans="1:11" s="23" customFormat="1" ht="12.75">
      <c r="A70" s="43"/>
      <c r="B70" s="65"/>
      <c r="C70" s="45"/>
      <c r="D70" s="94"/>
      <c r="E70" s="46"/>
      <c r="F70" s="46"/>
      <c r="G70" s="46"/>
      <c r="H70" s="128">
        <f>SUM(H60:H69)</f>
        <v>1</v>
      </c>
      <c r="I70" s="79">
        <f>SUM(I60:I69)</f>
        <v>1</v>
      </c>
      <c r="J70" s="90"/>
      <c r="K70" s="66"/>
    </row>
    <row r="71" spans="1:11" s="49" customFormat="1" ht="12.75">
      <c r="A71" s="47"/>
      <c r="B71" s="48"/>
      <c r="C71" s="48"/>
      <c r="D71" s="96"/>
      <c r="E71" s="47"/>
      <c r="F71" s="47"/>
      <c r="G71" s="47"/>
      <c r="H71" s="84"/>
      <c r="I71" s="51"/>
      <c r="J71" s="67"/>
      <c r="K71" s="66"/>
    </row>
    <row r="72" spans="1:11" s="135" customFormat="1" ht="23.25" customHeight="1">
      <c r="A72" s="132" t="s">
        <v>74</v>
      </c>
      <c r="B72" s="265" t="s">
        <v>118</v>
      </c>
      <c r="C72" s="265"/>
      <c r="D72" s="265"/>
      <c r="E72" s="265"/>
      <c r="F72" s="265"/>
      <c r="G72" s="265"/>
      <c r="H72" s="265"/>
      <c r="I72" s="133">
        <v>0.1</v>
      </c>
      <c r="J72" s="136"/>
      <c r="K72" s="170"/>
    </row>
    <row r="73" spans="1:11" s="23" customFormat="1" ht="51">
      <c r="A73" s="36">
        <f>IF(NOT(COUNTBLANK(E73:G73)=2),"!","")</f>
      </c>
      <c r="B73" s="77" t="s">
        <v>75</v>
      </c>
      <c r="C73" s="38"/>
      <c r="D73" s="174" t="s">
        <v>76</v>
      </c>
      <c r="E73" s="40">
        <v>1</v>
      </c>
      <c r="F73" s="39"/>
      <c r="G73" s="39"/>
      <c r="H73" s="83">
        <v>0.2</v>
      </c>
      <c r="I73" s="42">
        <f>IF(ISBLANK($E73),IF(ISBLANK($F73),0,$F$6),$E$6)*$H73</f>
        <v>0.2</v>
      </c>
      <c r="J73" s="90"/>
      <c r="K73" s="143"/>
    </row>
    <row r="74" spans="1:11" s="23" customFormat="1" ht="25.5">
      <c r="A74" s="36">
        <f>IF(NOT(COUNTBLANK(E74:G74)=2),"!","")</f>
      </c>
      <c r="B74" s="77" t="s">
        <v>77</v>
      </c>
      <c r="C74" s="38"/>
      <c r="D74" s="174" t="s">
        <v>78</v>
      </c>
      <c r="E74" s="40">
        <v>1</v>
      </c>
      <c r="F74" s="39"/>
      <c r="G74" s="39"/>
      <c r="H74" s="83">
        <v>0.2</v>
      </c>
      <c r="I74" s="42">
        <f>IF(ISBLANK($E74),IF(ISBLANK($F74),0,$F$6),$E$6)*$H74</f>
        <v>0.2</v>
      </c>
      <c r="J74" s="90"/>
      <c r="K74" s="143"/>
    </row>
    <row r="75" spans="1:11" s="23" customFormat="1" ht="51">
      <c r="A75" s="36">
        <f>IF(NOT(COUNTBLANK(E75:G75)=2),"!","")</f>
      </c>
      <c r="B75" s="77" t="s">
        <v>79</v>
      </c>
      <c r="C75" s="38"/>
      <c r="D75" s="174" t="s">
        <v>80</v>
      </c>
      <c r="E75" s="125">
        <v>1</v>
      </c>
      <c r="F75" s="124"/>
      <c r="G75" s="124"/>
      <c r="H75" s="83">
        <v>0.2</v>
      </c>
      <c r="I75" s="42">
        <f>IF(ISBLANK($E75),IF(ISBLANK($F75),0,$F$6),$E$6)*$H75</f>
        <v>0.2</v>
      </c>
      <c r="J75" s="90"/>
      <c r="K75" s="143"/>
    </row>
    <row r="76" spans="1:11" s="23" customFormat="1" ht="38.25">
      <c r="A76" s="36">
        <f>IF(NOT(COUNTBLANK(E76:G76)=2),"!","")</f>
      </c>
      <c r="B76" s="159" t="s">
        <v>134</v>
      </c>
      <c r="C76" s="160"/>
      <c r="D76" s="178" t="s">
        <v>163</v>
      </c>
      <c r="E76" s="129">
        <v>1</v>
      </c>
      <c r="F76" s="129"/>
      <c r="G76" s="129"/>
      <c r="H76" s="83">
        <v>0.2</v>
      </c>
      <c r="I76" s="42">
        <f>IF(ISBLANK($E76),IF(ISBLANK($F76),0,$F$6),$E$6)*$H76</f>
        <v>0.2</v>
      </c>
      <c r="J76" s="67"/>
      <c r="K76" s="143"/>
    </row>
    <row r="77" spans="1:11" s="23" customFormat="1" ht="63.75">
      <c r="A77" s="36">
        <f>IF(NOT(COUNTBLANK(E77:G77)=2),"!","")</f>
      </c>
      <c r="B77" s="161" t="s">
        <v>135</v>
      </c>
      <c r="C77" s="162"/>
      <c r="D77" s="175" t="s">
        <v>164</v>
      </c>
      <c r="E77" s="129">
        <v>1</v>
      </c>
      <c r="F77" s="129"/>
      <c r="G77" s="129"/>
      <c r="H77" s="83">
        <v>0.2</v>
      </c>
      <c r="I77" s="42">
        <f>IF(ISBLANK($E77),IF(ISBLANK($F77),0,$F$6),$E$6)*$H77</f>
        <v>0.2</v>
      </c>
      <c r="J77" s="67"/>
      <c r="K77" s="143"/>
    </row>
    <row r="78" spans="8:9" ht="12.75">
      <c r="H78" s="83">
        <f>SUM(H73:H77)</f>
        <v>1</v>
      </c>
      <c r="I78" s="42">
        <f>SUM(I73:I77)</f>
        <v>1</v>
      </c>
    </row>
    <row r="82" spans="1:9" ht="12.75" customHeight="1">
      <c r="A82" s="265" t="s">
        <v>133</v>
      </c>
      <c r="B82" s="265"/>
      <c r="C82" s="265"/>
      <c r="D82" s="265"/>
      <c r="E82" s="265"/>
      <c r="F82" s="265"/>
      <c r="G82" s="265"/>
      <c r="I82" s="133">
        <v>0.1</v>
      </c>
    </row>
    <row r="83" spans="1:11" ht="63.75">
      <c r="A83" s="163"/>
      <c r="B83" s="164" t="s">
        <v>136</v>
      </c>
      <c r="D83" s="172" t="s">
        <v>156</v>
      </c>
      <c r="E83" s="152">
        <v>1</v>
      </c>
      <c r="F83" s="152"/>
      <c r="G83" s="152"/>
      <c r="H83" s="83">
        <v>0.25</v>
      </c>
      <c r="I83" s="42">
        <f>IF(ISBLANK($E83),IF(ISBLANK($F83),0,$F$6),$E$6)*$H83</f>
        <v>0.25</v>
      </c>
      <c r="K83" s="143"/>
    </row>
    <row r="84" spans="1:11" ht="63.75">
      <c r="A84" s="163"/>
      <c r="B84" s="164" t="s">
        <v>137</v>
      </c>
      <c r="D84" s="172" t="s">
        <v>198</v>
      </c>
      <c r="E84" s="152">
        <v>1</v>
      </c>
      <c r="F84" s="152"/>
      <c r="G84" s="152"/>
      <c r="H84" s="83">
        <v>0.2</v>
      </c>
      <c r="I84" s="42">
        <f>IF(ISBLANK($E84),IF(ISBLANK($F84),0,$F$6),$E$6)*$H84</f>
        <v>0.2</v>
      </c>
      <c r="K84" s="143"/>
    </row>
    <row r="85" spans="1:11" ht="51">
      <c r="A85" s="163"/>
      <c r="B85" s="164" t="s">
        <v>138</v>
      </c>
      <c r="D85" s="172" t="s">
        <v>157</v>
      </c>
      <c r="E85" s="152">
        <v>1</v>
      </c>
      <c r="F85" s="152"/>
      <c r="G85" s="152"/>
      <c r="H85" s="83">
        <v>0.25</v>
      </c>
      <c r="I85" s="42">
        <f>IF(ISBLANK($E85),IF(ISBLANK($F85),0,$F$6),$E$6)*$H85</f>
        <v>0.25</v>
      </c>
      <c r="K85" s="143"/>
    </row>
    <row r="86" spans="1:11" ht="51">
      <c r="A86" s="163"/>
      <c r="B86" s="164" t="s">
        <v>139</v>
      </c>
      <c r="D86" s="172" t="s">
        <v>158</v>
      </c>
      <c r="E86" s="152">
        <v>1</v>
      </c>
      <c r="F86" s="152"/>
      <c r="G86" s="152"/>
      <c r="H86" s="83">
        <v>0.2</v>
      </c>
      <c r="I86" s="42">
        <f>IF(ISBLANK($E86),IF(ISBLANK($F86),0,$F$6),$E$6)*$H86</f>
        <v>0.2</v>
      </c>
      <c r="K86" s="143"/>
    </row>
    <row r="87" spans="1:11" ht="51">
      <c r="A87" s="163"/>
      <c r="B87" s="164" t="s">
        <v>140</v>
      </c>
      <c r="D87" s="172" t="s">
        <v>159</v>
      </c>
      <c r="E87" s="152"/>
      <c r="F87" s="152"/>
      <c r="G87" s="152">
        <v>0</v>
      </c>
      <c r="H87" s="83">
        <v>0.1</v>
      </c>
      <c r="I87" s="42">
        <f>IF(ISBLANK($E87),IF(ISBLANK($F87),0,$F$6),$E$6)*$H87</f>
        <v>0</v>
      </c>
      <c r="K87" s="143"/>
    </row>
    <row r="88" spans="8:9" ht="12.75">
      <c r="H88" s="83">
        <f>SUM(H83:H87)</f>
        <v>0.9999999999999999</v>
      </c>
      <c r="I88" s="42">
        <f>SUM(I83:I87)</f>
        <v>0.8999999999999999</v>
      </c>
    </row>
  </sheetData>
  <sheetProtection selectLockedCells="1" selectUnlockedCells="1"/>
  <mergeCells count="21">
    <mergeCell ref="E3:I3"/>
    <mergeCell ref="B46:D46"/>
    <mergeCell ref="B47:D47"/>
    <mergeCell ref="E47:H47"/>
    <mergeCell ref="B59:D59"/>
    <mergeCell ref="E59:H59"/>
    <mergeCell ref="B20:D20"/>
    <mergeCell ref="E20:H20"/>
    <mergeCell ref="B40:D40"/>
    <mergeCell ref="E40:H40"/>
    <mergeCell ref="A82:G82"/>
    <mergeCell ref="B72:H72"/>
    <mergeCell ref="I5:I7"/>
    <mergeCell ref="A7:D7"/>
    <mergeCell ref="B8:D8"/>
    <mergeCell ref="B31:D31"/>
    <mergeCell ref="E31:H31"/>
    <mergeCell ref="E5:G5"/>
    <mergeCell ref="H5:H7"/>
    <mergeCell ref="B9:D9"/>
    <mergeCell ref="E9:H9"/>
  </mergeCells>
  <printOptions horizontalCentered="1"/>
  <pageMargins left="0.3937007874015748" right="0.3937007874015748" top="0.3937007874015748" bottom="0.3937007874015748" header="0.31496062992125984" footer="0.31496062992125984"/>
  <pageSetup horizontalDpi="300" verticalDpi="300" orientation="portrait" paperSize="9" scale="93" r:id="rId1"/>
  <rowBreaks count="1" manualBreakCount="1">
    <brk id="30" max="8" man="1"/>
  </rowBreaks>
</worksheet>
</file>

<file path=xl/worksheets/sheet4.xml><?xml version="1.0" encoding="utf-8"?>
<worksheet xmlns="http://schemas.openxmlformats.org/spreadsheetml/2006/main" xmlns:r="http://schemas.openxmlformats.org/officeDocument/2006/relationships">
  <dimension ref="B1:T60"/>
  <sheetViews>
    <sheetView showGridLines="0" zoomScale="75" zoomScaleNormal="75" zoomScaleSheetLayoutView="100" zoomScalePageLayoutView="0" workbookViewId="0" topLeftCell="A1">
      <selection activeCell="N18" sqref="N18"/>
    </sheetView>
  </sheetViews>
  <sheetFormatPr defaultColWidth="8.8515625" defaultRowHeight="12.75"/>
  <cols>
    <col min="1" max="1" width="0.85546875" style="246" customWidth="1"/>
    <col min="2" max="2" width="1.28515625" style="246" customWidth="1"/>
    <col min="3" max="3" width="20.140625" style="246" customWidth="1"/>
    <col min="4" max="5" width="11.7109375" style="246" customWidth="1"/>
    <col min="6" max="6" width="8.8515625" style="246" customWidth="1"/>
    <col min="7" max="7" width="1.28515625" style="246" customWidth="1"/>
    <col min="8" max="8" width="19.7109375" style="246" customWidth="1"/>
    <col min="9" max="10" width="11.7109375" style="246" customWidth="1"/>
    <col min="11" max="11" width="8.8515625" style="246" customWidth="1"/>
    <col min="12" max="12" width="1.28515625" style="246" customWidth="1"/>
    <col min="13" max="13" width="19.8515625" style="246" customWidth="1"/>
    <col min="14" max="15" width="11.7109375" style="246" customWidth="1"/>
    <col min="16" max="17" width="8.8515625" style="246" customWidth="1"/>
    <col min="18" max="18" width="15.8515625" style="246" customWidth="1"/>
    <col min="19" max="16384" width="8.8515625" style="246" customWidth="1"/>
  </cols>
  <sheetData>
    <row r="1" spans="3:20" s="203" customFormat="1" ht="23.25">
      <c r="C1" s="204" t="s">
        <v>154</v>
      </c>
      <c r="D1" s="204"/>
      <c r="E1" s="204"/>
      <c r="F1" s="204"/>
      <c r="G1" s="204"/>
      <c r="H1" s="204"/>
      <c r="I1" s="204"/>
      <c r="J1" s="204"/>
      <c r="K1" s="204"/>
      <c r="L1" s="204"/>
      <c r="M1" s="204"/>
      <c r="N1" s="204"/>
      <c r="O1" s="204"/>
      <c r="Q1" s="205"/>
      <c r="R1" s="205"/>
      <c r="S1" s="205"/>
      <c r="T1" s="205"/>
    </row>
    <row r="2" spans="2:20" s="208" customFormat="1" ht="23.25" customHeight="1">
      <c r="B2" s="206"/>
      <c r="C2" s="294" t="s">
        <v>0</v>
      </c>
      <c r="D2" s="294"/>
      <c r="E2" s="294"/>
      <c r="F2" s="294"/>
      <c r="G2" s="294"/>
      <c r="H2" s="294"/>
      <c r="I2" s="294"/>
      <c r="J2" s="294"/>
      <c r="K2" s="294"/>
      <c r="L2" s="294"/>
      <c r="M2" s="294"/>
      <c r="N2" s="294"/>
      <c r="O2" s="294"/>
      <c r="P2" s="207"/>
      <c r="Q2" s="207"/>
      <c r="R2" s="207"/>
      <c r="S2" s="207"/>
      <c r="T2" s="207"/>
    </row>
    <row r="3" spans="3:20" s="209" customFormat="1" ht="20.25">
      <c r="C3" s="294" t="s">
        <v>87</v>
      </c>
      <c r="D3" s="294"/>
      <c r="E3" s="294"/>
      <c r="F3" s="294"/>
      <c r="G3" s="294"/>
      <c r="H3" s="294"/>
      <c r="I3" s="294"/>
      <c r="J3" s="294"/>
      <c r="K3" s="294"/>
      <c r="L3" s="294"/>
      <c r="M3" s="294"/>
      <c r="N3" s="294"/>
      <c r="O3" s="294"/>
      <c r="Q3" s="210"/>
      <c r="R3" s="210"/>
      <c r="S3" s="210"/>
      <c r="T3" s="210"/>
    </row>
    <row r="4" spans="3:20" s="211" customFormat="1" ht="14.25" customHeight="1">
      <c r="C4" s="212"/>
      <c r="D4" s="212"/>
      <c r="E4" s="212"/>
      <c r="F4" s="212"/>
      <c r="G4" s="212"/>
      <c r="H4" s="213"/>
      <c r="I4" s="213"/>
      <c r="J4" s="212"/>
      <c r="K4" s="214"/>
      <c r="L4" s="215"/>
      <c r="M4" s="212"/>
      <c r="N4" s="216"/>
      <c r="O4" s="215"/>
      <c r="P4" s="217"/>
      <c r="Q4" s="218"/>
      <c r="R4" s="218"/>
      <c r="S4" s="218"/>
      <c r="T4" s="218"/>
    </row>
    <row r="5" spans="7:20" s="211" customFormat="1" ht="24" customHeight="1">
      <c r="G5" s="286" t="s">
        <v>88</v>
      </c>
      <c r="H5" s="286"/>
      <c r="I5" s="286"/>
      <c r="J5" s="286"/>
      <c r="P5" s="217"/>
      <c r="Q5" s="217"/>
      <c r="R5" s="217"/>
      <c r="S5" s="217"/>
      <c r="T5" s="217"/>
    </row>
    <row r="6" spans="2:20" s="220" customFormat="1" ht="33" customHeight="1">
      <c r="B6" s="219"/>
      <c r="C6" s="293" t="s">
        <v>89</v>
      </c>
      <c r="D6" s="293"/>
      <c r="E6" s="293"/>
      <c r="G6" s="286"/>
      <c r="H6" s="286"/>
      <c r="I6" s="286"/>
      <c r="J6" s="286"/>
      <c r="L6" s="286" t="s">
        <v>90</v>
      </c>
      <c r="M6" s="286"/>
      <c r="N6" s="286"/>
      <c r="O6" s="286"/>
      <c r="Q6" s="221"/>
      <c r="R6" s="221"/>
      <c r="S6" s="221"/>
      <c r="T6" s="221"/>
    </row>
    <row r="7" spans="2:20" s="220" customFormat="1" ht="34.5" customHeight="1">
      <c r="B7" s="222"/>
      <c r="C7" s="293"/>
      <c r="D7" s="293"/>
      <c r="E7" s="293"/>
      <c r="G7" s="223"/>
      <c r="H7" s="224"/>
      <c r="I7" s="225" t="s">
        <v>91</v>
      </c>
      <c r="J7" s="226"/>
      <c r="L7" s="286"/>
      <c r="M7" s="286"/>
      <c r="N7" s="286"/>
      <c r="O7" s="286"/>
      <c r="Q7" s="221"/>
      <c r="R7" s="221"/>
      <c r="S7" s="221"/>
      <c r="T7" s="221"/>
    </row>
    <row r="8" spans="2:20" s="220" customFormat="1" ht="15">
      <c r="B8" s="223"/>
      <c r="C8" s="224"/>
      <c r="D8" s="225" t="s">
        <v>91</v>
      </c>
      <c r="E8" s="226"/>
      <c r="G8" s="223"/>
      <c r="H8" s="217" t="s">
        <v>92</v>
      </c>
      <c r="I8" s="227">
        <f>'two-tier system'!I74</f>
        <v>0.1</v>
      </c>
      <c r="J8" s="228"/>
      <c r="L8" s="223"/>
      <c r="M8" s="224"/>
      <c r="N8" s="225" t="s">
        <v>91</v>
      </c>
      <c r="O8" s="226"/>
      <c r="Q8" s="224"/>
      <c r="R8" s="224"/>
      <c r="S8" s="225"/>
      <c r="T8" s="225"/>
    </row>
    <row r="9" spans="2:20" s="220" customFormat="1" ht="15">
      <c r="B9" s="223"/>
      <c r="C9" s="217" t="s">
        <v>92</v>
      </c>
      <c r="D9" s="227">
        <f>'two-tier system'!I48</f>
        <v>0.2</v>
      </c>
      <c r="E9" s="228"/>
      <c r="G9" s="223"/>
      <c r="H9" s="217" t="s">
        <v>93</v>
      </c>
      <c r="I9" s="229">
        <f>'two-tier system'!I80</f>
        <v>0</v>
      </c>
      <c r="J9" s="228"/>
      <c r="L9" s="223"/>
      <c r="M9" s="217" t="s">
        <v>92</v>
      </c>
      <c r="N9" s="227">
        <f>'two-tier system'!I35</f>
        <v>0.1</v>
      </c>
      <c r="O9" s="228"/>
      <c r="Q9" s="224"/>
      <c r="R9" s="217"/>
      <c r="S9" s="227"/>
      <c r="T9" s="227"/>
    </row>
    <row r="10" spans="2:18" s="220" customFormat="1" ht="15" customHeight="1">
      <c r="B10" s="223"/>
      <c r="C10" s="217" t="s">
        <v>93</v>
      </c>
      <c r="D10" s="230">
        <f>'two-tier system'!I58</f>
        <v>0</v>
      </c>
      <c r="E10" s="228"/>
      <c r="G10" s="231"/>
      <c r="H10" s="232"/>
      <c r="I10" s="233"/>
      <c r="J10" s="234"/>
      <c r="L10" s="223"/>
      <c r="M10" s="217" t="s">
        <v>93</v>
      </c>
      <c r="N10" s="230">
        <f>'two-tier system'!I41</f>
        <v>0</v>
      </c>
      <c r="O10" s="228"/>
      <c r="Q10" s="224"/>
      <c r="R10" s="217"/>
    </row>
    <row r="11" spans="2:20" s="220" customFormat="1" ht="15">
      <c r="B11" s="231"/>
      <c r="C11" s="232"/>
      <c r="D11" s="233"/>
      <c r="E11" s="234"/>
      <c r="L11" s="231"/>
      <c r="M11" s="235"/>
      <c r="N11" s="235"/>
      <c r="O11" s="234"/>
      <c r="Q11" s="224"/>
      <c r="R11" s="224"/>
      <c r="S11" s="224"/>
      <c r="T11" s="224"/>
    </row>
    <row r="12" spans="7:20" s="220" customFormat="1" ht="12.75">
      <c r="G12" s="224"/>
      <c r="H12" s="224"/>
      <c r="I12" s="224"/>
      <c r="J12" s="224"/>
      <c r="Q12" s="224"/>
      <c r="R12" s="224"/>
      <c r="S12" s="224"/>
      <c r="T12" s="224"/>
    </row>
    <row r="13" spans="7:20" s="220" customFormat="1" ht="12.75">
      <c r="G13" s="236"/>
      <c r="H13" s="237"/>
      <c r="I13" s="237"/>
      <c r="J13" s="238"/>
      <c r="Q13" s="224"/>
      <c r="R13" s="224"/>
      <c r="S13" s="224"/>
      <c r="T13" s="224"/>
    </row>
    <row r="14" spans="2:20" s="220" customFormat="1" ht="12.75" customHeight="1">
      <c r="B14" s="239"/>
      <c r="C14" s="287" t="s">
        <v>94</v>
      </c>
      <c r="D14" s="287"/>
      <c r="E14" s="287"/>
      <c r="G14" s="288" t="s">
        <v>95</v>
      </c>
      <c r="H14" s="288"/>
      <c r="I14" s="288"/>
      <c r="J14" s="288"/>
      <c r="L14" s="286" t="s">
        <v>96</v>
      </c>
      <c r="M14" s="286"/>
      <c r="N14" s="286"/>
      <c r="O14" s="286"/>
      <c r="Q14" s="221"/>
      <c r="R14" s="221"/>
      <c r="S14" s="221"/>
      <c r="T14" s="221"/>
    </row>
    <row r="15" spans="2:20" s="220" customFormat="1" ht="42.75" customHeight="1">
      <c r="B15" s="240"/>
      <c r="C15" s="287"/>
      <c r="D15" s="287"/>
      <c r="E15" s="287"/>
      <c r="G15" s="288"/>
      <c r="H15" s="288"/>
      <c r="I15" s="288"/>
      <c r="J15" s="288"/>
      <c r="L15" s="286"/>
      <c r="M15" s="286"/>
      <c r="N15" s="286"/>
      <c r="O15" s="286"/>
      <c r="Q15" s="221"/>
      <c r="R15" s="221"/>
      <c r="S15" s="221"/>
      <c r="T15" s="221"/>
    </row>
    <row r="16" spans="2:20" s="220" customFormat="1" ht="15.75" customHeight="1">
      <c r="B16" s="223"/>
      <c r="C16" s="224"/>
      <c r="D16" s="225" t="s">
        <v>91</v>
      </c>
      <c r="E16" s="226"/>
      <c r="G16" s="223"/>
      <c r="H16" s="225" t="s">
        <v>81</v>
      </c>
      <c r="I16" s="230">
        <f>+(D9*D10)+(I8*I9)+(N9*N10)+(D17*D18)+(N17*N18)+(D25*D26)+(N25*N26)+(I26*I27)</f>
        <v>0</v>
      </c>
      <c r="J16" s="241"/>
      <c r="L16" s="223"/>
      <c r="M16" s="224"/>
      <c r="N16" s="225" t="s">
        <v>91</v>
      </c>
      <c r="O16" s="226"/>
      <c r="Q16" s="224"/>
      <c r="R16" s="224"/>
      <c r="S16" s="225"/>
      <c r="T16" s="225"/>
    </row>
    <row r="17" spans="2:20" s="220" customFormat="1" ht="20.25" customHeight="1">
      <c r="B17" s="223"/>
      <c r="C17" s="217" t="s">
        <v>92</v>
      </c>
      <c r="D17" s="227">
        <f>'two-tier system'!I62</f>
        <v>0.2</v>
      </c>
      <c r="E17" s="228"/>
      <c r="G17" s="223"/>
      <c r="H17" s="242"/>
      <c r="I17" s="227"/>
      <c r="J17" s="228"/>
      <c r="L17" s="223"/>
      <c r="M17" s="217" t="s">
        <v>92</v>
      </c>
      <c r="N17" s="227">
        <f>'two-tier system'!I9</f>
        <v>0.1</v>
      </c>
      <c r="O17" s="228"/>
      <c r="Q17" s="224"/>
      <c r="T17" s="227"/>
    </row>
    <row r="18" spans="2:18" s="220" customFormat="1" ht="15">
      <c r="B18" s="223"/>
      <c r="C18" s="217" t="s">
        <v>93</v>
      </c>
      <c r="D18" s="230">
        <f>'two-tier system'!I73</f>
        <v>0</v>
      </c>
      <c r="E18" s="228"/>
      <c r="G18" s="223"/>
      <c r="H18" s="224"/>
      <c r="I18" s="217"/>
      <c r="J18" s="243"/>
      <c r="L18" s="223"/>
      <c r="M18" s="217" t="s">
        <v>93</v>
      </c>
      <c r="N18" s="230">
        <f>'two-tier system'!I17</f>
        <v>0</v>
      </c>
      <c r="O18" s="228"/>
      <c r="Q18" s="224"/>
      <c r="R18" s="217"/>
    </row>
    <row r="19" spans="2:20" s="220" customFormat="1" ht="15">
      <c r="B19" s="231"/>
      <c r="C19" s="232"/>
      <c r="D19" s="233"/>
      <c r="E19" s="234"/>
      <c r="G19" s="223"/>
      <c r="H19" s="224"/>
      <c r="I19" s="224"/>
      <c r="J19" s="243"/>
      <c r="L19" s="231"/>
      <c r="M19" s="232"/>
      <c r="N19" s="244"/>
      <c r="O19" s="234"/>
      <c r="Q19" s="224"/>
      <c r="R19" s="224"/>
      <c r="S19" s="224"/>
      <c r="T19" s="224"/>
    </row>
    <row r="20" spans="7:20" s="220" customFormat="1" ht="12.75">
      <c r="G20" s="231"/>
      <c r="H20" s="235"/>
      <c r="I20" s="235"/>
      <c r="J20" s="234"/>
      <c r="Q20" s="224"/>
      <c r="R20" s="224"/>
      <c r="S20" s="224"/>
      <c r="T20" s="224"/>
    </row>
    <row r="21" spans="17:20" s="220" customFormat="1" ht="15" customHeight="1">
      <c r="Q21" s="224"/>
      <c r="R21" s="224"/>
      <c r="S21" s="224"/>
      <c r="T21" s="224"/>
    </row>
    <row r="22" spans="2:20" s="220" customFormat="1" ht="15.75" customHeight="1" thickBot="1">
      <c r="B22" s="239"/>
      <c r="C22" s="293" t="s">
        <v>97</v>
      </c>
      <c r="D22" s="293"/>
      <c r="E22" s="293"/>
      <c r="G22" s="224"/>
      <c r="J22" s="224"/>
      <c r="L22" s="286" t="s">
        <v>98</v>
      </c>
      <c r="M22" s="286"/>
      <c r="N22" s="286"/>
      <c r="O22" s="286"/>
      <c r="Q22" s="221"/>
      <c r="R22" s="221"/>
      <c r="S22" s="221"/>
      <c r="T22" s="221"/>
    </row>
    <row r="23" spans="2:20" s="220" customFormat="1" ht="36" customHeight="1" thickBot="1">
      <c r="B23" s="245"/>
      <c r="C23" s="293"/>
      <c r="D23" s="293"/>
      <c r="E23" s="293"/>
      <c r="G23" s="286" t="s">
        <v>153</v>
      </c>
      <c r="H23" s="286"/>
      <c r="I23" s="286"/>
      <c r="J23" s="286"/>
      <c r="L23" s="286"/>
      <c r="M23" s="286"/>
      <c r="N23" s="286"/>
      <c r="O23" s="286"/>
      <c r="Q23" s="221"/>
      <c r="R23" s="221"/>
      <c r="S23" s="221"/>
      <c r="T23" s="221"/>
    </row>
    <row r="24" spans="2:20" s="220" customFormat="1" ht="15">
      <c r="B24" s="223"/>
      <c r="C24" s="224"/>
      <c r="D24" s="225" t="s">
        <v>91</v>
      </c>
      <c r="E24" s="226"/>
      <c r="G24" s="286"/>
      <c r="H24" s="286"/>
      <c r="I24" s="286"/>
      <c r="J24" s="286"/>
      <c r="L24" s="223"/>
      <c r="M24" s="217"/>
      <c r="N24" s="225" t="s">
        <v>91</v>
      </c>
      <c r="O24" s="226"/>
      <c r="Q24" s="224"/>
      <c r="R24" s="224"/>
      <c r="S24" s="225"/>
      <c r="T24" s="225"/>
    </row>
    <row r="25" spans="2:20" s="220" customFormat="1" ht="15">
      <c r="B25" s="223"/>
      <c r="C25" s="217" t="s">
        <v>92</v>
      </c>
      <c r="D25" s="227">
        <v>0.1</v>
      </c>
      <c r="E25" s="228"/>
      <c r="G25" s="223"/>
      <c r="H25" s="224"/>
      <c r="I25" s="225" t="s">
        <v>91</v>
      </c>
      <c r="J25" s="226"/>
      <c r="L25" s="223"/>
      <c r="M25" s="217" t="s">
        <v>92</v>
      </c>
      <c r="N25" s="227">
        <f>'two-tier system'!I19</f>
        <v>0.1</v>
      </c>
      <c r="O25" s="228"/>
      <c r="Q25" s="224"/>
      <c r="R25" s="217"/>
      <c r="S25" s="227"/>
      <c r="T25" s="227"/>
    </row>
    <row r="26" spans="2:18" s="220" customFormat="1" ht="15">
      <c r="B26" s="223"/>
      <c r="C26" s="217" t="s">
        <v>93</v>
      </c>
      <c r="D26" s="230">
        <f>'two-tier system'!I47</f>
        <v>0</v>
      </c>
      <c r="E26" s="228"/>
      <c r="G26" s="223"/>
      <c r="H26" s="217" t="s">
        <v>92</v>
      </c>
      <c r="I26" s="227">
        <f>'two-tier system'!I82</f>
        <v>0.1</v>
      </c>
      <c r="J26" s="228"/>
      <c r="L26" s="223"/>
      <c r="M26" s="217" t="s">
        <v>93</v>
      </c>
      <c r="N26" s="230">
        <f>'two-tier system'!I33</f>
        <v>0</v>
      </c>
      <c r="O26" s="228"/>
      <c r="Q26" s="224"/>
      <c r="R26" s="217"/>
    </row>
    <row r="27" spans="2:20" s="220" customFormat="1" ht="21" customHeight="1" thickBot="1">
      <c r="B27" s="231"/>
      <c r="C27" s="235"/>
      <c r="D27" s="235"/>
      <c r="E27" s="234"/>
      <c r="G27" s="223"/>
      <c r="H27" s="217" t="s">
        <v>93</v>
      </c>
      <c r="I27" s="229">
        <f>'two-tier system'!I88</f>
        <v>0</v>
      </c>
      <c r="J27" s="228"/>
      <c r="L27" s="231"/>
      <c r="M27" s="232"/>
      <c r="N27" s="244"/>
      <c r="O27" s="234"/>
      <c r="Q27" s="224"/>
      <c r="R27" s="224"/>
      <c r="S27" s="224"/>
      <c r="T27" s="224"/>
    </row>
    <row r="28" spans="7:20" ht="31.5" customHeight="1" thickBot="1">
      <c r="G28" s="231"/>
      <c r="H28" s="232"/>
      <c r="I28" s="233"/>
      <c r="J28" s="234"/>
      <c r="L28" s="247"/>
      <c r="O28" s="247"/>
      <c r="Q28" s="247"/>
      <c r="R28" s="247"/>
      <c r="S28" s="247"/>
      <c r="T28" s="247"/>
    </row>
    <row r="29" spans="7:20" ht="31.5" customHeight="1">
      <c r="G29" s="247"/>
      <c r="H29" s="247"/>
      <c r="I29" s="247"/>
      <c r="J29" s="247"/>
      <c r="L29" s="247"/>
      <c r="O29" s="247"/>
      <c r="Q29" s="247"/>
      <c r="R29" s="247"/>
      <c r="S29" s="247"/>
      <c r="T29" s="247"/>
    </row>
    <row r="30" spans="7:20" ht="31.5" customHeight="1">
      <c r="G30" s="247"/>
      <c r="H30" s="247"/>
      <c r="I30" s="247"/>
      <c r="J30" s="247"/>
      <c r="L30" s="247"/>
      <c r="O30" s="247"/>
      <c r="Q30" s="247"/>
      <c r="R30" s="247"/>
      <c r="S30" s="247"/>
      <c r="T30" s="247"/>
    </row>
    <row r="31" spans="7:20" ht="31.5" customHeight="1">
      <c r="G31" s="247"/>
      <c r="H31" s="247"/>
      <c r="I31" s="247"/>
      <c r="J31" s="247"/>
      <c r="L31" s="247"/>
      <c r="O31" s="247"/>
      <c r="Q31" s="247"/>
      <c r="R31" s="247"/>
      <c r="S31" s="247"/>
      <c r="T31" s="247"/>
    </row>
    <row r="32" spans="7:20" ht="31.5" customHeight="1">
      <c r="G32" s="247"/>
      <c r="H32" s="247"/>
      <c r="I32" s="247"/>
      <c r="J32" s="247"/>
      <c r="L32" s="247"/>
      <c r="O32" s="247"/>
      <c r="Q32" s="247"/>
      <c r="R32" s="247"/>
      <c r="S32" s="247"/>
      <c r="T32" s="247"/>
    </row>
    <row r="33" spans="7:20" ht="31.5" customHeight="1">
      <c r="G33" s="247"/>
      <c r="H33" s="247"/>
      <c r="I33" s="247"/>
      <c r="J33" s="247"/>
      <c r="L33" s="247"/>
      <c r="O33" s="247"/>
      <c r="Q33" s="247"/>
      <c r="R33" s="247"/>
      <c r="S33" s="247"/>
      <c r="T33" s="247"/>
    </row>
    <row r="34" spans="3:20" s="249" customFormat="1" ht="20.25">
      <c r="C34" s="290" t="s">
        <v>99</v>
      </c>
      <c r="D34" s="290"/>
      <c r="E34" s="290"/>
      <c r="F34" s="290"/>
      <c r="G34" s="290"/>
      <c r="H34" s="290"/>
      <c r="I34" s="290"/>
      <c r="J34" s="290"/>
      <c r="K34" s="290"/>
      <c r="L34" s="290"/>
      <c r="M34" s="290"/>
      <c r="N34" s="290"/>
      <c r="O34" s="290"/>
      <c r="P34" s="290"/>
      <c r="Q34" s="248"/>
      <c r="R34" s="248"/>
      <c r="S34" s="248"/>
      <c r="T34" s="248"/>
    </row>
    <row r="35" spans="3:16" s="249" customFormat="1" ht="20.25">
      <c r="C35" s="291" t="s">
        <v>100</v>
      </c>
      <c r="D35" s="291"/>
      <c r="E35" s="291"/>
      <c r="F35" s="291"/>
      <c r="G35" s="291"/>
      <c r="H35" s="291"/>
      <c r="I35" s="291"/>
      <c r="J35" s="291"/>
      <c r="K35" s="291"/>
      <c r="L35" s="291"/>
      <c r="M35" s="291"/>
      <c r="N35" s="291"/>
      <c r="O35" s="291"/>
      <c r="P35" s="291"/>
    </row>
    <row r="36" ht="22.5" customHeight="1"/>
    <row r="37" spans="3:11" ht="27" customHeight="1">
      <c r="C37" s="211"/>
      <c r="D37" s="211"/>
      <c r="E37" s="211"/>
      <c r="F37" s="211"/>
      <c r="G37" s="286" t="s">
        <v>88</v>
      </c>
      <c r="H37" s="286"/>
      <c r="I37" s="286"/>
      <c r="J37" s="286"/>
      <c r="K37" s="211"/>
    </row>
    <row r="38" spans="3:16" ht="35.25" customHeight="1">
      <c r="C38" s="286" t="s">
        <v>89</v>
      </c>
      <c r="D38" s="286"/>
      <c r="E38" s="286"/>
      <c r="F38" s="220"/>
      <c r="G38" s="286"/>
      <c r="H38" s="286"/>
      <c r="I38" s="286"/>
      <c r="J38" s="286"/>
      <c r="K38" s="220"/>
      <c r="M38" s="286" t="s">
        <v>101</v>
      </c>
      <c r="N38" s="286"/>
      <c r="O38" s="286"/>
      <c r="P38" s="286"/>
    </row>
    <row r="39" spans="3:16" ht="41.25" customHeight="1">
      <c r="C39" s="286"/>
      <c r="D39" s="286"/>
      <c r="E39" s="286"/>
      <c r="F39" s="220"/>
      <c r="G39" s="223"/>
      <c r="H39" s="224"/>
      <c r="I39" s="225" t="s">
        <v>91</v>
      </c>
      <c r="J39" s="226"/>
      <c r="K39" s="220"/>
      <c r="M39" s="286"/>
      <c r="N39" s="286"/>
      <c r="O39" s="286"/>
      <c r="P39" s="286"/>
    </row>
    <row r="40" spans="3:16" ht="15">
      <c r="C40" s="223"/>
      <c r="D40" s="225" t="s">
        <v>91</v>
      </c>
      <c r="E40" s="226"/>
      <c r="F40" s="220"/>
      <c r="G40" s="223"/>
      <c r="H40" s="217" t="s">
        <v>92</v>
      </c>
      <c r="I40" s="227">
        <f>'one-tier system'!I72</f>
        <v>0.1</v>
      </c>
      <c r="J40" s="228"/>
      <c r="K40" s="220"/>
      <c r="M40" s="223"/>
      <c r="N40" s="225" t="s">
        <v>91</v>
      </c>
      <c r="O40" s="247"/>
      <c r="P40" s="226"/>
    </row>
    <row r="41" spans="3:16" ht="15">
      <c r="C41" s="250" t="s">
        <v>92</v>
      </c>
      <c r="D41" s="227">
        <f>'one-tier system'!I47</f>
        <v>0.2</v>
      </c>
      <c r="E41" s="228"/>
      <c r="F41" s="220"/>
      <c r="G41" s="223"/>
      <c r="H41" s="217" t="s">
        <v>93</v>
      </c>
      <c r="I41" s="230">
        <f>'one-tier system'!I78</f>
        <v>1</v>
      </c>
      <c r="J41" s="228"/>
      <c r="K41" s="220"/>
      <c r="M41" s="250" t="s">
        <v>92</v>
      </c>
      <c r="N41" s="227">
        <f>'one-tier system'!I31</f>
        <v>0.1</v>
      </c>
      <c r="O41" s="247"/>
      <c r="P41" s="228"/>
    </row>
    <row r="42" spans="3:16" ht="15">
      <c r="C42" s="250" t="s">
        <v>93</v>
      </c>
      <c r="D42" s="230">
        <f>'one-tier system'!I57</f>
        <v>0.95</v>
      </c>
      <c r="E42" s="228"/>
      <c r="F42" s="220"/>
      <c r="G42" s="231"/>
      <c r="H42" s="232"/>
      <c r="I42" s="233"/>
      <c r="J42" s="234"/>
      <c r="K42" s="220"/>
      <c r="M42" s="250" t="s">
        <v>93</v>
      </c>
      <c r="N42" s="230">
        <f>'one-tier system'!I38</f>
        <v>0.8499999999999999</v>
      </c>
      <c r="O42" s="247"/>
      <c r="P42" s="251"/>
    </row>
    <row r="43" spans="3:16" ht="15">
      <c r="C43" s="252"/>
      <c r="D43" s="233"/>
      <c r="E43" s="234"/>
      <c r="F43" s="220"/>
      <c r="G43" s="220"/>
      <c r="H43" s="220"/>
      <c r="I43" s="220"/>
      <c r="J43" s="220"/>
      <c r="K43" s="220"/>
      <c r="M43" s="231"/>
      <c r="N43" s="235"/>
      <c r="O43" s="235"/>
      <c r="P43" s="234"/>
    </row>
    <row r="44" spans="3:16" ht="12.75">
      <c r="C44" s="220"/>
      <c r="D44" s="220"/>
      <c r="E44" s="220"/>
      <c r="F44" s="220"/>
      <c r="G44" s="224"/>
      <c r="H44" s="224"/>
      <c r="I44" s="224"/>
      <c r="J44" s="224"/>
      <c r="K44" s="220"/>
      <c r="M44" s="220"/>
      <c r="N44" s="220"/>
      <c r="O44" s="220"/>
      <c r="P44" s="220"/>
    </row>
    <row r="45" spans="3:16" ht="12.75">
      <c r="C45" s="220"/>
      <c r="D45" s="220"/>
      <c r="E45" s="220"/>
      <c r="F45" s="220"/>
      <c r="G45" s="253"/>
      <c r="H45" s="254"/>
      <c r="I45" s="254"/>
      <c r="J45" s="255"/>
      <c r="K45" s="220"/>
      <c r="M45" s="220"/>
      <c r="N45" s="220"/>
      <c r="O45" s="220"/>
      <c r="P45" s="220"/>
    </row>
    <row r="46" spans="3:16" ht="12.75" customHeight="1">
      <c r="C46" s="289" t="s">
        <v>94</v>
      </c>
      <c r="D46" s="289"/>
      <c r="E46" s="289"/>
      <c r="F46" s="220"/>
      <c r="G46" s="292" t="s">
        <v>95</v>
      </c>
      <c r="H46" s="292"/>
      <c r="I46" s="292"/>
      <c r="J46" s="292"/>
      <c r="K46" s="220"/>
      <c r="M46" s="286" t="s">
        <v>102</v>
      </c>
      <c r="N46" s="286"/>
      <c r="O46" s="286"/>
      <c r="P46" s="286"/>
    </row>
    <row r="47" spans="3:16" ht="49.5" customHeight="1">
      <c r="C47" s="289"/>
      <c r="D47" s="289"/>
      <c r="E47" s="289"/>
      <c r="F47" s="220"/>
      <c r="G47" s="292"/>
      <c r="H47" s="292"/>
      <c r="I47" s="292"/>
      <c r="J47" s="292"/>
      <c r="K47" s="220"/>
      <c r="M47" s="286"/>
      <c r="N47" s="286"/>
      <c r="O47" s="286"/>
      <c r="P47" s="286"/>
    </row>
    <row r="48" spans="3:16" ht="15">
      <c r="C48" s="223"/>
      <c r="D48" s="225" t="s">
        <v>91</v>
      </c>
      <c r="E48" s="226"/>
      <c r="F48" s="220"/>
      <c r="G48" s="256"/>
      <c r="H48" s="225" t="s">
        <v>81</v>
      </c>
      <c r="I48" s="230">
        <f>+(D41*D42)+(I40*I41)+(N41*N42)+(D49*D50)+(N49*N50)+(D57*D58)+(N57*N58)+(I58*I59)</f>
        <v>0.8474999999999998</v>
      </c>
      <c r="J48" s="257"/>
      <c r="K48" s="220"/>
      <c r="M48" s="223"/>
      <c r="N48" s="225" t="s">
        <v>91</v>
      </c>
      <c r="O48" s="247"/>
      <c r="P48" s="226"/>
    </row>
    <row r="49" spans="3:16" ht="15">
      <c r="C49" s="250" t="s">
        <v>92</v>
      </c>
      <c r="D49" s="227">
        <f>'one-tier system'!I59</f>
        <v>0.2</v>
      </c>
      <c r="E49" s="228"/>
      <c r="F49" s="220"/>
      <c r="G49" s="256"/>
      <c r="H49" s="225"/>
      <c r="I49" s="230"/>
      <c r="J49" s="258"/>
      <c r="K49" s="220"/>
      <c r="M49" s="250" t="s">
        <v>92</v>
      </c>
      <c r="N49" s="227">
        <f>'one-tier system'!I20</f>
        <v>0.1</v>
      </c>
      <c r="O49" s="247"/>
      <c r="P49" s="228"/>
    </row>
    <row r="50" spans="3:16" ht="15">
      <c r="C50" s="250" t="s">
        <v>93</v>
      </c>
      <c r="D50" s="230">
        <f>'one-tier system'!I70</f>
        <v>1</v>
      </c>
      <c r="E50" s="228"/>
      <c r="F50" s="220"/>
      <c r="G50" s="256"/>
      <c r="J50" s="259"/>
      <c r="K50" s="220"/>
      <c r="M50" s="250" t="s">
        <v>93</v>
      </c>
      <c r="N50" s="230">
        <f>'one-tier system'!I28</f>
        <v>0.42500000000000004</v>
      </c>
      <c r="O50" s="247"/>
      <c r="P50" s="251"/>
    </row>
    <row r="51" spans="3:16" ht="15">
      <c r="C51" s="252"/>
      <c r="D51" s="233"/>
      <c r="E51" s="234"/>
      <c r="F51" s="220"/>
      <c r="G51" s="256"/>
      <c r="H51" s="224"/>
      <c r="I51" s="224"/>
      <c r="J51" s="260"/>
      <c r="K51" s="220"/>
      <c r="M51" s="252"/>
      <c r="N51" s="233"/>
      <c r="O51" s="235"/>
      <c r="P51" s="234"/>
    </row>
    <row r="52" spans="3:16" ht="12.75">
      <c r="C52" s="220"/>
      <c r="D52" s="220"/>
      <c r="E52" s="220"/>
      <c r="F52" s="220"/>
      <c r="G52" s="261"/>
      <c r="H52" s="262"/>
      <c r="I52" s="262"/>
      <c r="J52" s="263"/>
      <c r="K52" s="220"/>
      <c r="M52" s="220"/>
      <c r="N52" s="220"/>
      <c r="O52" s="220"/>
      <c r="P52" s="220"/>
    </row>
    <row r="53" spans="3:16" ht="12.75">
      <c r="C53" s="220"/>
      <c r="D53" s="220"/>
      <c r="E53" s="220"/>
      <c r="F53" s="220"/>
      <c r="G53" s="220"/>
      <c r="H53" s="220"/>
      <c r="I53" s="220"/>
      <c r="J53" s="220"/>
      <c r="K53" s="220"/>
      <c r="M53" s="220"/>
      <c r="N53" s="220"/>
      <c r="O53" s="220"/>
      <c r="P53" s="220"/>
    </row>
    <row r="54" spans="3:16" ht="12.75" customHeight="1" thickBot="1">
      <c r="C54" s="286" t="s">
        <v>97</v>
      </c>
      <c r="D54" s="286"/>
      <c r="E54" s="286"/>
      <c r="F54" s="220"/>
      <c r="G54" s="224"/>
      <c r="H54" s="220"/>
      <c r="I54" s="220"/>
      <c r="J54" s="224"/>
      <c r="K54" s="220"/>
      <c r="M54" s="286" t="s">
        <v>103</v>
      </c>
      <c r="N54" s="286"/>
      <c r="O54" s="286"/>
      <c r="P54" s="286"/>
    </row>
    <row r="55" spans="3:16" ht="42" customHeight="1" thickBot="1">
      <c r="C55" s="286"/>
      <c r="D55" s="286"/>
      <c r="E55" s="286"/>
      <c r="F55" s="220"/>
      <c r="G55" s="286" t="s">
        <v>153</v>
      </c>
      <c r="H55" s="286"/>
      <c r="I55" s="286"/>
      <c r="J55" s="286"/>
      <c r="K55" s="220"/>
      <c r="M55" s="286"/>
      <c r="N55" s="286"/>
      <c r="O55" s="286"/>
      <c r="P55" s="286"/>
    </row>
    <row r="56" spans="3:16" ht="13.5" customHeight="1">
      <c r="C56" s="223"/>
      <c r="D56" s="225" t="s">
        <v>91</v>
      </c>
      <c r="E56" s="226"/>
      <c r="F56" s="220"/>
      <c r="G56" s="286"/>
      <c r="H56" s="286"/>
      <c r="I56" s="286"/>
      <c r="J56" s="286"/>
      <c r="K56" s="220"/>
      <c r="M56" s="223"/>
      <c r="N56" s="225" t="s">
        <v>91</v>
      </c>
      <c r="O56" s="247"/>
      <c r="P56" s="226"/>
    </row>
    <row r="57" spans="3:16" ht="23.25" customHeight="1">
      <c r="C57" s="250" t="s">
        <v>92</v>
      </c>
      <c r="D57" s="227">
        <f>'one-tier system'!I40</f>
        <v>0.1</v>
      </c>
      <c r="E57" s="228"/>
      <c r="F57" s="220"/>
      <c r="G57" s="223"/>
      <c r="H57" s="224"/>
      <c r="I57" s="225" t="s">
        <v>91</v>
      </c>
      <c r="J57" s="226"/>
      <c r="K57" s="220"/>
      <c r="M57" s="250" t="s">
        <v>92</v>
      </c>
      <c r="N57" s="227">
        <f>'one-tier system'!I9</f>
        <v>0.1</v>
      </c>
      <c r="O57" s="247"/>
      <c r="P57" s="228"/>
    </row>
    <row r="58" spans="3:16" ht="15">
      <c r="C58" s="250" t="s">
        <v>93</v>
      </c>
      <c r="D58" s="230">
        <f>'one-tier system'!I45</f>
        <v>0.75</v>
      </c>
      <c r="E58" s="228"/>
      <c r="F58" s="220"/>
      <c r="G58" s="223"/>
      <c r="H58" s="217" t="s">
        <v>92</v>
      </c>
      <c r="I58" s="227">
        <f>'one-tier system'!I82</f>
        <v>0.1</v>
      </c>
      <c r="J58" s="228"/>
      <c r="K58" s="220"/>
      <c r="M58" s="250" t="s">
        <v>93</v>
      </c>
      <c r="N58" s="230">
        <f>'one-tier system'!I17</f>
        <v>0.65</v>
      </c>
      <c r="O58" s="247"/>
      <c r="P58" s="251"/>
    </row>
    <row r="59" spans="3:16" ht="15.75" thickBot="1">
      <c r="C59" s="231"/>
      <c r="D59" s="235"/>
      <c r="E59" s="234"/>
      <c r="F59" s="220"/>
      <c r="G59" s="223"/>
      <c r="H59" s="217" t="s">
        <v>93</v>
      </c>
      <c r="I59" s="230">
        <f>'one-tier system'!I88</f>
        <v>0.8999999999999999</v>
      </c>
      <c r="J59" s="228"/>
      <c r="K59" s="220"/>
      <c r="M59" s="252"/>
      <c r="N59" s="233"/>
      <c r="O59" s="235"/>
      <c r="P59" s="234"/>
    </row>
    <row r="60" spans="7:10" ht="15.75" thickBot="1">
      <c r="G60" s="231"/>
      <c r="H60" s="232"/>
      <c r="I60" s="233"/>
      <c r="J60" s="234"/>
    </row>
  </sheetData>
  <sheetProtection selectLockedCells="1" selectUnlockedCells="1"/>
  <mergeCells count="22">
    <mergeCell ref="G23:J24"/>
    <mergeCell ref="C2:O2"/>
    <mergeCell ref="G5:J6"/>
    <mergeCell ref="C6:E7"/>
    <mergeCell ref="L6:O7"/>
    <mergeCell ref="C3:O3"/>
    <mergeCell ref="G55:J56"/>
    <mergeCell ref="C54:E55"/>
    <mergeCell ref="M54:P55"/>
    <mergeCell ref="C14:E15"/>
    <mergeCell ref="G14:J15"/>
    <mergeCell ref="L14:O15"/>
    <mergeCell ref="C46:E47"/>
    <mergeCell ref="L22:O23"/>
    <mergeCell ref="C34:P34"/>
    <mergeCell ref="C35:P35"/>
    <mergeCell ref="C38:E39"/>
    <mergeCell ref="M38:P39"/>
    <mergeCell ref="G46:J47"/>
    <mergeCell ref="M46:P47"/>
    <mergeCell ref="G37:J38"/>
    <mergeCell ref="C22:E23"/>
  </mergeCells>
  <conditionalFormatting sqref="D10 D18 D26 D42 D50 D58 I9 I16 I41 I48 N10 N18 N26 N42 N50 N58">
    <cfRule type="cellIs" priority="7" dxfId="2" operator="lessThan" stopIfTrue="1">
      <formula>0.5</formula>
    </cfRule>
    <cfRule type="cellIs" priority="8" dxfId="1" operator="between" stopIfTrue="1">
      <formula>0.5</formula>
      <formula>0.66</formula>
    </cfRule>
    <cfRule type="cellIs" priority="9" dxfId="0" operator="greaterThan" stopIfTrue="1">
      <formula>0.66</formula>
    </cfRule>
  </conditionalFormatting>
  <conditionalFormatting sqref="I27">
    <cfRule type="cellIs" priority="4" dxfId="2" operator="lessThan" stopIfTrue="1">
      <formula>0.5</formula>
    </cfRule>
    <cfRule type="cellIs" priority="5" dxfId="1" operator="between" stopIfTrue="1">
      <formula>0.5</formula>
      <formula>0.66</formula>
    </cfRule>
    <cfRule type="cellIs" priority="6" dxfId="0" operator="greaterThan" stopIfTrue="1">
      <formula>0.66</formula>
    </cfRule>
  </conditionalFormatting>
  <conditionalFormatting sqref="I59">
    <cfRule type="cellIs" priority="1" dxfId="2" operator="lessThan" stopIfTrue="1">
      <formula>0.5</formula>
    </cfRule>
    <cfRule type="cellIs" priority="2" dxfId="1" operator="between" stopIfTrue="1">
      <formula>0.5</formula>
      <formula>0.66</formula>
    </cfRule>
    <cfRule type="cellIs" priority="3" dxfId="0" operator="greaterThan" stopIfTrue="1">
      <formula>0.66</formula>
    </cfRule>
  </conditionalFormatting>
  <printOptions horizontalCentered="1"/>
  <pageMargins left="0.5513888888888889" right="0.2798611111111111" top="0.39375" bottom="0.5902777777777778" header="0.31527777777777777" footer="0.11805555555555555"/>
  <pageSetup horizontalDpi="300" verticalDpi="300" orientation="landscape" paperSize="9" scale="87" r:id="rId2"/>
  <headerFooter alignWithMargins="0">
    <oddHeader>&amp;R(Draft: May 2008)</oddHeader>
    <oddFooter>&amp;C&amp;9© Scorecard for Corporate Governance of Bulgaria (according to the Bulgarian National Code of Corporate Governance 2007)
Page &amp;P of &amp;N</oddFooter>
  </headerFooter>
  <rowBreaks count="1" manualBreakCount="1">
    <brk id="3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BSE</dc:creator>
  <cp:keywords/>
  <dc:description/>
  <cp:lastModifiedBy>Yaspis</cp:lastModifiedBy>
  <cp:lastPrinted>2013-01-29T15:16:06Z</cp:lastPrinted>
  <dcterms:created xsi:type="dcterms:W3CDTF">2013-01-28T11:38:48Z</dcterms:created>
  <dcterms:modified xsi:type="dcterms:W3CDTF">2019-03-29T08:52:25Z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