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<sst xmlns="http://schemas.openxmlformats.org/spreadsheetml/2006/main" count="87" uniqueCount="80">
  <si>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</si>
  <si>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</si>
  <si>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175295932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</si>
  <si>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</si>
  <si>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</si>
  <si>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</si>
  <si>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</si>
  <si>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</si>
  <si>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</si>
  <si>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</si>
  <si>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</si>
  <si>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</si>
  <si>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</si>
  <si>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</si>
  <si>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</si>
  <si>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</si>
  <si>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</si>
  <si>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</si>
  <si>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</si>
  <si>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</si>
  <si>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</si>
  <si>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</si>
  <si>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</si>
  <si>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</si>
  <si>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</si>
  <si>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</si>
  <si>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</si>
  <si>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</si>
  <si>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</si>
  <si>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</si>
  <si>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</si>
  <si>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</si>
  <si>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</si>
  <si>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</si>
  <si>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</si>
  <si>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</si>
  <si>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</si>
  <si>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</si>
  <si>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</si>
  <si>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</si>
  <si>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</si>
  <si>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</si>
  <si>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</si>
  <si>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</si>
  <si>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</si>
  <si>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</si>
  <si>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</si>
  <si>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</si>
  <si>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</si>
  <si>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</si>
  <si>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</si>
  <si>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</si>
  <si>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</si>
  <si>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</si>
  <si>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</si>
  <si>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</si>
  <si>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</si>
  <si>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</si>
  <si>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</si>
  <si>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</si>
  <si>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</si>
  <si>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</si>
  <si>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</si>
  <si>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</si>
  <si>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</si>
  <si>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</si>
  <si>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</si>
  <si>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</si>
  <si>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</si>
  <si>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</si>
  <si>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</si>
  <si>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</si>
  <si>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</si>
  <si>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</si>
  <si>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</si>
  <si>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</si>
  <si>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</si>
  <si>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ГАРАНТ</t>
    </r>
  </si>
  <si>
    <t>Дата:01.12.2014</t>
  </si>
  <si>
    <t>Отчетен период: към 30.11.2014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</si>
</sst>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00000;\(#\)"/>
    <numFmt numFmtId="165" formatCode="#;\(#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5" applyFont="1" applyBorder="1" applyAlignment="1" applyProtection="1">
      <alignment horizontal="center" vertical="center" wrapText="1"/>
      <protection locked="0"/>
    </xf>
    <xf numFmtId="0" fontId="5" fillId="0" borderId="0" xfId="55" applyFont="1" applyAlignment="1" applyProtection="1">
      <alignment horizontal="center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56" applyFont="1" applyAlignment="1" applyProtection="1">
      <alignment horizontal="center" vertical="center" wrapText="1"/>
      <protection locked="0"/>
    </xf>
    <xf numFmtId="0" fontId="5" fillId="0" borderId="0" xfId="57" applyFont="1" applyAlignment="1" applyProtection="1">
      <alignment horizontal="center"/>
      <protection locked="0"/>
    </xf>
    <xf numFmtId="0" fontId="5" fillId="0" borderId="10" xfId="55" applyFont="1" applyBorder="1" applyAlignment="1" applyProtection="1">
      <alignment horizontal="center" vertical="center" wrapText="1"/>
      <protection/>
    </xf>
    <xf numFmtId="14" fontId="5" fillId="0" borderId="10" xfId="55" applyNumberFormat="1" applyFont="1" applyBorder="1" applyAlignment="1" applyProtection="1">
      <alignment horizontal="center" vertical="center" wrapText="1"/>
      <protection/>
    </xf>
    <xf numFmtId="49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24" borderId="10" xfId="55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165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55" applyFont="1" applyAlignment="1" applyProtection="1">
      <alignment horizontal="left" vertical="center" wrapText="1"/>
      <protection locked="0"/>
    </xf>
    <xf numFmtId="0" fontId="5" fillId="0" borderId="0" xfId="55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B36" activeCellId="1" sqref="B22 B36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2.421875" style="1" customWidth="1"/>
    <col min="7" max="7" width="9.140625" style="1" customWidth="1"/>
    <col min="8" max="8" width="10.00390625" style="1" bestFit="1" customWidth="1"/>
    <col min="9" max="16384" width="9.140625" style="1" customWidth="1"/>
  </cols>
  <sheetData>
    <row r="1" spans="5:6" ht="12">
      <c r="E1" s="32" t="s">
        <v>0</v>
      </c>
      <c r="F1" s="32"/>
    </row>
    <row r="2" spans="1:6" ht="12">
      <c r="A2" s="2"/>
      <c r="B2" s="3"/>
      <c r="C2" s="34" t="s">
        <v>1</v>
      </c>
      <c r="D2" s="34"/>
      <c r="E2" s="5"/>
      <c r="F2" s="5"/>
    </row>
    <row r="3" spans="1:6" ht="15" customHeight="1">
      <c r="A3" s="4" t="s">
        <v>77</v>
      </c>
      <c r="B3" s="6"/>
      <c r="C3" s="2"/>
      <c r="D3" s="2"/>
      <c r="E3" s="33" t="s">
        <v>2</v>
      </c>
      <c r="F3" s="33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29" ht="12">
      <c r="A8" s="15" t="s">
        <v>13</v>
      </c>
      <c r="B8" s="16"/>
      <c r="C8" s="16"/>
      <c r="D8" s="15" t="s">
        <v>14</v>
      </c>
      <c r="E8" s="16">
        <v>1363120</v>
      </c>
      <c r="F8" s="16">
        <v>1679400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4">
      <c r="A10" s="16" t="s">
        <v>17</v>
      </c>
      <c r="B10" s="16"/>
      <c r="C10" s="16"/>
      <c r="D10" s="16" t="s">
        <v>18</v>
      </c>
      <c r="E10" s="16">
        <f>126326+2490</f>
        <v>128816</v>
      </c>
      <c r="F10" s="16">
        <v>279389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ht="12">
      <c r="A13" s="18" t="s">
        <v>23</v>
      </c>
      <c r="B13" s="16"/>
      <c r="C13" s="16"/>
      <c r="D13" s="18" t="s">
        <v>24</v>
      </c>
      <c r="E13" s="16">
        <f>SUM(E10:E12)</f>
        <v>128816</v>
      </c>
      <c r="F13" s="16">
        <v>279389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29" ht="12">
      <c r="A14" s="15" t="s">
        <v>25</v>
      </c>
      <c r="B14" s="16"/>
      <c r="C14" s="16"/>
      <c r="D14" s="15" t="s">
        <v>26</v>
      </c>
      <c r="E14" s="1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29" ht="12">
      <c r="A15" s="18" t="s">
        <v>27</v>
      </c>
      <c r="B15" s="16"/>
      <c r="C15" s="16"/>
      <c r="D15" s="16" t="s">
        <v>28</v>
      </c>
      <c r="E15" s="27"/>
      <c r="F15" s="2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</row>
    <row r="16" spans="1:29" ht="12">
      <c r="A16" s="14" t="s">
        <v>29</v>
      </c>
      <c r="B16" s="29"/>
      <c r="C16" s="16"/>
      <c r="D16" s="16" t="s">
        <v>30</v>
      </c>
      <c r="E16" s="26">
        <v>450681</v>
      </c>
      <c r="F16" s="26">
        <v>325064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">
      <c r="A17" s="14" t="s">
        <v>31</v>
      </c>
      <c r="B17" s="29"/>
      <c r="C17" s="16"/>
      <c r="D17" s="16" t="s">
        <v>32</v>
      </c>
      <c r="E17" s="27"/>
      <c r="F17" s="2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</row>
    <row r="18" spans="1:29" ht="12">
      <c r="A18" s="13" t="s">
        <v>33</v>
      </c>
      <c r="B18" s="29"/>
      <c r="C18" s="16"/>
      <c r="D18" s="13" t="s">
        <v>34</v>
      </c>
      <c r="E18" s="27">
        <v>82809</v>
      </c>
      <c r="F18" s="27">
        <v>125617</v>
      </c>
      <c r="G18" s="28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</row>
    <row r="19" spans="1:29" ht="12">
      <c r="A19" s="13" t="s">
        <v>35</v>
      </c>
      <c r="B19" s="29">
        <f>81934+545</f>
        <v>82479</v>
      </c>
      <c r="C19" s="16">
        <v>13345</v>
      </c>
      <c r="D19" s="18" t="s">
        <v>36</v>
      </c>
      <c r="E19" s="27">
        <f>E16+E17+E18</f>
        <v>533490</v>
      </c>
      <c r="F19" s="27">
        <v>450681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</row>
    <row r="20" spans="1:29" ht="12">
      <c r="A20" s="13" t="s">
        <v>37</v>
      </c>
      <c r="B20" s="29">
        <v>958719</v>
      </c>
      <c r="C20" s="16">
        <v>1152233</v>
      </c>
      <c r="D20" s="19" t="s">
        <v>38</v>
      </c>
      <c r="E20" s="27">
        <f>E19+E13+E8</f>
        <v>2025426</v>
      </c>
      <c r="F20" s="27">
        <v>2409470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</row>
    <row r="21" spans="1:29" ht="12">
      <c r="A21" s="13" t="s">
        <v>39</v>
      </c>
      <c r="B21" s="29"/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</row>
    <row r="22" spans="1:29" ht="12">
      <c r="A22" s="19" t="s">
        <v>23</v>
      </c>
      <c r="B22" s="29">
        <f>SUM(B18:B21)</f>
        <v>1041198</v>
      </c>
      <c r="C22" s="16">
        <v>1165578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</row>
    <row r="23" spans="1:29" ht="12">
      <c r="A23" s="14" t="s">
        <v>40</v>
      </c>
      <c r="B23" s="29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</row>
    <row r="24" spans="1:29" ht="12">
      <c r="A24" s="13" t="s">
        <v>15</v>
      </c>
      <c r="B24" s="29">
        <f>SUM(B25:B28)</f>
        <v>776892</v>
      </c>
      <c r="C24" s="16">
        <v>1235346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</row>
    <row r="25" spans="1:29" ht="12">
      <c r="A25" s="13" t="s">
        <v>17</v>
      </c>
      <c r="B25" s="29"/>
      <c r="C25" s="16"/>
      <c r="D25" s="16" t="s">
        <v>43</v>
      </c>
      <c r="E25" s="16">
        <f>SUM(E26:E28)</f>
        <v>1697</v>
      </c>
      <c r="F25" s="16">
        <v>2137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</row>
    <row r="26" spans="1:6" ht="12">
      <c r="A26" s="13" t="s">
        <v>44</v>
      </c>
      <c r="B26" s="30"/>
      <c r="C26" s="13"/>
      <c r="D26" s="16" t="s">
        <v>45</v>
      </c>
      <c r="E26" s="16">
        <v>138</v>
      </c>
      <c r="F26" s="16">
        <v>34</v>
      </c>
    </row>
    <row r="27" spans="1:6" ht="12">
      <c r="A27" s="13" t="s">
        <v>19</v>
      </c>
      <c r="B27" s="30">
        <f>113330+635382+28180</f>
        <v>776892</v>
      </c>
      <c r="C27" s="13">
        <v>1235346</v>
      </c>
      <c r="D27" s="16" t="s">
        <v>46</v>
      </c>
      <c r="E27" s="16">
        <v>1559</v>
      </c>
      <c r="F27" s="16">
        <v>2103</v>
      </c>
    </row>
    <row r="28" spans="1:6" ht="12">
      <c r="A28" s="13" t="s">
        <v>47</v>
      </c>
      <c r="B28" s="30"/>
      <c r="C28" s="13"/>
      <c r="D28" s="1" t="s">
        <v>48</v>
      </c>
      <c r="E28" s="13"/>
      <c r="F28" s="13"/>
    </row>
    <row r="29" spans="1:6" ht="12">
      <c r="A29" s="13" t="s">
        <v>49</v>
      </c>
      <c r="B29" s="30"/>
      <c r="C29" s="13"/>
      <c r="D29" s="21" t="s">
        <v>50</v>
      </c>
      <c r="E29" s="13">
        <v>1560</v>
      </c>
      <c r="F29" s="13">
        <v>1560</v>
      </c>
    </row>
    <row r="30" spans="1:6" ht="12">
      <c r="A30" s="13" t="s">
        <v>51</v>
      </c>
      <c r="B30" s="30">
        <v>77816</v>
      </c>
      <c r="C30" s="13">
        <v>71784</v>
      </c>
      <c r="D30" s="1" t="s">
        <v>52</v>
      </c>
      <c r="E30" s="13"/>
      <c r="F30" s="13"/>
    </row>
    <row r="31" spans="1:6" ht="12">
      <c r="A31" s="13" t="s">
        <v>53</v>
      </c>
      <c r="B31" s="30"/>
      <c r="C31" s="13"/>
      <c r="D31" s="21" t="s">
        <v>54</v>
      </c>
      <c r="E31" s="13"/>
      <c r="F31" s="13"/>
    </row>
    <row r="32" spans="1:6" ht="12">
      <c r="A32" s="13" t="s">
        <v>55</v>
      </c>
      <c r="B32" s="30"/>
      <c r="C32" s="13"/>
      <c r="D32" s="21" t="s">
        <v>56</v>
      </c>
      <c r="E32" s="13"/>
      <c r="F32" s="13"/>
    </row>
    <row r="33" spans="1:6" ht="12">
      <c r="A33" s="13" t="s">
        <v>57</v>
      </c>
      <c r="B33" s="30"/>
      <c r="C33" s="13"/>
      <c r="D33" s="21" t="s">
        <v>58</v>
      </c>
      <c r="E33" s="13"/>
      <c r="F33" s="13"/>
    </row>
    <row r="34" spans="1:6" ht="12">
      <c r="A34" s="19" t="s">
        <v>59</v>
      </c>
      <c r="B34" s="30">
        <f>B30+B24</f>
        <v>854708</v>
      </c>
      <c r="C34" s="13">
        <v>1307130</v>
      </c>
      <c r="D34" s="13" t="s">
        <v>60</v>
      </c>
      <c r="E34" s="13"/>
      <c r="F34" s="13"/>
    </row>
    <row r="35" spans="1:6" ht="15" customHeight="1">
      <c r="A35" s="14" t="s">
        <v>61</v>
      </c>
      <c r="B35" s="30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30">
        <f>13003+11321</f>
        <v>24324</v>
      </c>
      <c r="C36" s="13">
        <v>25742</v>
      </c>
      <c r="D36" s="21" t="s">
        <v>64</v>
      </c>
      <c r="E36" s="13">
        <v>97812</v>
      </c>
      <c r="F36" s="13">
        <v>97871</v>
      </c>
    </row>
    <row r="37" spans="1:6" ht="12">
      <c r="A37" s="16" t="s">
        <v>65</v>
      </c>
      <c r="B37" s="30"/>
      <c r="C37" s="13"/>
      <c r="D37" s="19" t="s">
        <v>23</v>
      </c>
      <c r="E37" s="13">
        <f>E24+E25+E29+E35+E36</f>
        <v>101069</v>
      </c>
      <c r="F37" s="13">
        <v>101568</v>
      </c>
    </row>
    <row r="38" spans="1:6" ht="12">
      <c r="A38" s="16" t="s">
        <v>66</v>
      </c>
      <c r="B38" s="30"/>
      <c r="C38" s="13"/>
      <c r="D38" s="19" t="s">
        <v>67</v>
      </c>
      <c r="E38" s="13">
        <f>E37</f>
        <v>101069</v>
      </c>
      <c r="F38" s="13">
        <v>101568</v>
      </c>
    </row>
    <row r="39" spans="1:6" ht="12">
      <c r="A39" s="16" t="s">
        <v>68</v>
      </c>
      <c r="B39" s="30">
        <v>206265</v>
      </c>
      <c r="C39" s="13">
        <v>12588</v>
      </c>
      <c r="D39" s="13"/>
      <c r="E39" s="13"/>
      <c r="F39" s="13"/>
    </row>
    <row r="40" spans="1:6" ht="12">
      <c r="A40" s="18" t="s">
        <v>69</v>
      </c>
      <c r="B40" s="13">
        <f>SUM(B36:B39)</f>
        <v>230589</v>
      </c>
      <c r="C40" s="13">
        <v>38330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2126495</v>
      </c>
      <c r="C42" s="13">
        <v>2511038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2126495</v>
      </c>
      <c r="C44" s="16">
        <v>2511038</v>
      </c>
      <c r="D44" s="18" t="s">
        <v>72</v>
      </c>
      <c r="E44" s="13">
        <f>E38+E20</f>
        <v>2126495</v>
      </c>
      <c r="F44" s="13">
        <v>2511038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31"/>
      <c r="C46" s="23"/>
      <c r="D46" s="22"/>
      <c r="E46" s="24"/>
      <c r="F46" s="24"/>
    </row>
    <row r="47" spans="1:6" ht="12">
      <c r="A47" s="22"/>
      <c r="B47" s="23"/>
      <c r="C47" s="23"/>
      <c r="D47" s="22"/>
      <c r="E47" s="24"/>
      <c r="F47" s="24"/>
    </row>
    <row r="48" spans="1:6" ht="12">
      <c r="A48" s="22"/>
      <c r="B48" s="23"/>
      <c r="C48" s="23"/>
      <c r="D48" s="22"/>
      <c r="E48" s="24"/>
      <c r="F48" s="24"/>
    </row>
    <row r="49" spans="1:6" ht="12">
      <c r="A49" s="22"/>
      <c r="B49" s="23"/>
      <c r="C49" s="23"/>
      <c r="D49" s="22"/>
      <c r="E49" s="24"/>
      <c r="F49" s="24"/>
    </row>
    <row r="50" spans="1:6" ht="12">
      <c r="A50" s="22"/>
      <c r="B50" s="23"/>
      <c r="C50" s="23"/>
      <c r="D50" s="22"/>
      <c r="E50" s="24"/>
      <c r="F50" s="24"/>
    </row>
    <row r="51" spans="2:7" ht="12">
      <c r="B51" s="24"/>
      <c r="C51" s="24"/>
      <c r="D51" s="24"/>
      <c r="E51" s="24"/>
      <c r="F51" s="24"/>
      <c r="G51" s="24"/>
    </row>
    <row r="52" spans="1:7" ht="15">
      <c r="A52" s="25" t="s">
        <v>78</v>
      </c>
      <c r="B52" s="35" t="s">
        <v>73</v>
      </c>
      <c r="C52" s="35"/>
      <c r="D52" s="36" t="s">
        <v>74</v>
      </c>
      <c r="E52" s="36"/>
      <c r="F52" s="17"/>
      <c r="G52" s="24"/>
    </row>
    <row r="53" spans="2:7" ht="12">
      <c r="B53" s="24" t="s">
        <v>75</v>
      </c>
      <c r="C53" s="24"/>
      <c r="D53" s="24" t="s">
        <v>76</v>
      </c>
      <c r="E53" s="24"/>
      <c r="F53" s="24"/>
      <c r="G53" s="24"/>
    </row>
    <row r="54" spans="2:7" ht="12">
      <c r="B54" s="24"/>
      <c r="C54" s="24"/>
      <c r="D54" s="24"/>
      <c r="E54" s="24"/>
      <c r="F54" s="24"/>
      <c r="G54" s="24"/>
    </row>
    <row r="55" spans="3:6" ht="12">
      <c r="C55" s="24"/>
      <c r="D55" s="24"/>
      <c r="E55" s="23"/>
      <c r="F55" s="23"/>
    </row>
    <row r="56" spans="1:7" ht="12">
      <c r="A56" s="24"/>
      <c r="B56" s="24"/>
      <c r="C56" s="24"/>
      <c r="D56" s="24"/>
      <c r="E56" s="24"/>
      <c r="F56" s="24"/>
      <c r="G56" s="24"/>
    </row>
    <row r="57" ht="12"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4"/>
      <c r="E61" s="24"/>
      <c r="F61" s="24"/>
      <c r="G61" s="24"/>
    </row>
    <row r="62" spans="1:7" ht="12">
      <c r="A62" s="24"/>
      <c r="B62" s="24"/>
      <c r="C62" s="24"/>
      <c r="D62" s="24"/>
      <c r="E62" s="24"/>
      <c r="F62" s="24"/>
      <c r="G62" s="24"/>
    </row>
    <row r="63" spans="1:7" ht="12">
      <c r="A63" s="24"/>
      <c r="B63" s="24"/>
      <c r="C63" s="24"/>
      <c r="D63" s="24"/>
      <c r="E63" s="24"/>
      <c r="F63" s="24"/>
      <c r="G63" s="24"/>
    </row>
    <row r="64" spans="1:7" ht="12">
      <c r="A64" s="24"/>
      <c r="B64" s="24"/>
      <c r="C64" s="24"/>
      <c r="D64" s="24"/>
      <c r="E64" s="24"/>
      <c r="F64" s="24"/>
      <c r="G64" s="24"/>
    </row>
    <row r="65" spans="1:7" ht="12">
      <c r="A65" s="24"/>
      <c r="B65" s="24"/>
      <c r="C65" s="24"/>
      <c r="D65" s="23"/>
      <c r="E65" s="24"/>
      <c r="F65" s="24"/>
      <c r="G65" s="24"/>
    </row>
    <row r="66" spans="1:7" s="17" customFormat="1" ht="12">
      <c r="A66" s="23"/>
      <c r="B66" s="23"/>
      <c r="C66" s="23"/>
      <c r="D66" s="23"/>
      <c r="E66" s="23"/>
      <c r="F66" s="23"/>
      <c r="G66" s="23"/>
    </row>
    <row r="67" spans="1:7" s="17" customFormat="1" ht="12">
      <c r="A67" s="23"/>
      <c r="B67" s="23"/>
      <c r="C67" s="23"/>
      <c r="D67" s="22"/>
      <c r="E67" s="23"/>
      <c r="F67" s="23"/>
      <c r="G67" s="23"/>
    </row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  <row r="75" s="17" customFormat="1" ht="12"/>
    <row r="76" s="17" customFormat="1" ht="12"/>
    <row r="77" s="17" customFormat="1" ht="12"/>
    <row r="78" s="17" customFormat="1" ht="12"/>
  </sheetData>
  <sheetProtection/>
  <mergeCells count="5">
    <mergeCell ref="E1:F1"/>
    <mergeCell ref="E3:F3"/>
    <mergeCell ref="C2:D2"/>
    <mergeCell ref="B52:C52"/>
    <mergeCell ref="D52:E52"/>
  </mergeCells>
  <printOptions/>
  <pageMargins left="0.36" right="0.24" top="0.67" bottom="0.86" header="0.5" footer="0.5"/>
  <pageSetup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2014-12-01T13:22:52Z</cp:lastPrinted>
  <dcterms:created xsi:type="dcterms:W3CDTF">2008-10-10T06:49:12Z</dcterms:created>
  <dcterms:modified xsi:type="dcterms:W3CDTF">2014-12-01T13:22:59Z</dcterms:modified>
  <cp:category/>
  <cp:version/>
  <cp:contentType/>
  <cp:contentStatus/>
</cp:coreProperties>
</file>